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PLSNAS3\plspub\5. 教材・教務部 (Dept. of Educational Materials and Curriculum Development)\教材注文用紙\HP用　個別データ\"/>
    </mc:Choice>
  </mc:AlternateContent>
  <xr:revisionPtr revIDLastSave="0" documentId="13_ncr:1_{2CC0D09A-D209-4865-8CED-BA728A9F0E27}" xr6:coauthVersionLast="47" xr6:coauthVersionMax="47" xr10:uidLastSave="{00000000-0000-0000-0000-000000000000}"/>
  <bookViews>
    <workbookView xWindow="-110" yWindow="-110" windowWidth="25820" windowHeight="13900" tabRatio="746" activeTab="3" xr2:uid="{00000000-000D-0000-FFFF-FFFF00000000}"/>
  </bookViews>
  <sheets>
    <sheet name="データ版について" sheetId="1" r:id="rId1"/>
    <sheet name="B. ホームワーク" sheetId="9" r:id="rId2"/>
    <sheet name="B-2. 缶バッジ" sheetId="11" r:id="rId3"/>
    <sheet name="B-3. シール" sheetId="12" r:id="rId4"/>
  </sheets>
  <definedNames>
    <definedName name="_xlnm.Print_Area" localSheetId="1">'B. ホームワーク'!$A$1:$M$51</definedName>
    <definedName name="_xlnm.Print_Area" localSheetId="2">'B-2. 缶バッジ'!$A$1:$G$22</definedName>
    <definedName name="_xlnm.Print_Area" localSheetId="3">'B-3. シール'!$A$1:$E$18</definedName>
    <definedName name="_xlnm.Print_Area" localSheetId="0">データ版について!$A$1:$E$41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11" l="1"/>
  <c r="G16" i="9"/>
  <c r="E18" i="12"/>
  <c r="M44" i="9"/>
  <c r="D42" i="9"/>
  <c r="G42" i="9" s="1"/>
  <c r="E42" i="9"/>
  <c r="E43" i="9" l="1"/>
  <c r="D43" i="9"/>
  <c r="K46" i="9" l="1"/>
  <c r="C59" i="9" l="1"/>
  <c r="M17" i="9"/>
  <c r="M18" i="9"/>
  <c r="M19" i="9"/>
  <c r="M20" i="9"/>
  <c r="M24" i="9"/>
  <c r="M23" i="9"/>
  <c r="M22" i="9"/>
  <c r="M21" i="9"/>
  <c r="M29" i="9" l="1"/>
  <c r="M16" i="9" l="1"/>
  <c r="M15" i="9"/>
  <c r="E14" i="9" l="1"/>
  <c r="D14" i="9"/>
  <c r="D59" i="9"/>
  <c r="M13" i="9" l="1"/>
  <c r="M14" i="9"/>
  <c r="M25" i="9"/>
  <c r="M26" i="9"/>
  <c r="M27" i="9"/>
  <c r="M28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G12" i="9"/>
  <c r="G13" i="9"/>
  <c r="G14" i="9"/>
  <c r="G15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M12" i="9"/>
  <c r="M11" i="9"/>
  <c r="G11" i="9"/>
  <c r="G43" i="9" l="1"/>
  <c r="L46" i="9" s="1"/>
</calcChain>
</file>

<file path=xl/sharedStrings.xml><?xml version="1.0" encoding="utf-8"?>
<sst xmlns="http://schemas.openxmlformats.org/spreadsheetml/2006/main" count="221" uniqueCount="179">
  <si>
    <t>《各種注文用紙》</t>
    <rPh sb="1" eb="3">
      <t>カクシュ</t>
    </rPh>
    <rPh sb="3" eb="5">
      <t>チュウモン</t>
    </rPh>
    <rPh sb="5" eb="7">
      <t>ヨウシ</t>
    </rPh>
    <phoneticPr fontId="1"/>
  </si>
  <si>
    <t>A. 教室用教材</t>
    <rPh sb="3" eb="8">
      <t>キョウシツヨウキョウザイ</t>
    </rPh>
    <phoneticPr fontId="1"/>
  </si>
  <si>
    <t>教室用教材として使うフラッシュカードや講師用のワークブックなど</t>
    <rPh sb="0" eb="2">
      <t>キョウシツ</t>
    </rPh>
    <rPh sb="2" eb="3">
      <t>ヨウ</t>
    </rPh>
    <rPh sb="3" eb="5">
      <t>キョウザイ</t>
    </rPh>
    <rPh sb="8" eb="9">
      <t>ツカ</t>
    </rPh>
    <rPh sb="19" eb="22">
      <t>コウシヨウ</t>
    </rPh>
    <phoneticPr fontId="1"/>
  </si>
  <si>
    <t>B. ホームワーク教材・その他</t>
    <rPh sb="9" eb="11">
      <t>キョウザイ</t>
    </rPh>
    <rPh sb="14" eb="15">
      <t>タ</t>
    </rPh>
    <phoneticPr fontId="1"/>
  </si>
  <si>
    <r>
      <t>生徒様にご購入していただくホームワーク教材やクラスで使うステッカーなど
価格は姉妹校様価格</t>
    </r>
    <r>
      <rPr>
        <sz val="9"/>
        <color theme="1"/>
        <rFont val="UD デジタル 教科書体 NK-R"/>
        <family val="1"/>
        <charset val="128"/>
      </rPr>
      <t>（S校価格、PLSにお支払いいただく価格）</t>
    </r>
    <r>
      <rPr>
        <sz val="10"/>
        <color theme="1"/>
        <rFont val="UD デジタル 教科書体 NK-R"/>
        <family val="1"/>
        <charset val="128"/>
      </rPr>
      <t>と定価</t>
    </r>
    <r>
      <rPr>
        <sz val="9"/>
        <color theme="1"/>
        <rFont val="UD デジタル 教科書体 NK-R"/>
        <family val="1"/>
        <charset val="128"/>
      </rPr>
      <t>（生徒様価格）</t>
    </r>
    <r>
      <rPr>
        <sz val="10"/>
        <color theme="1"/>
        <rFont val="UD デジタル 教科書体 NK-R"/>
        <family val="1"/>
        <charset val="128"/>
      </rPr>
      <t>があります</t>
    </r>
    <rPh sb="0" eb="3">
      <t>セイトサマ</t>
    </rPh>
    <rPh sb="5" eb="7">
      <t>コウニュウ</t>
    </rPh>
    <rPh sb="19" eb="21">
      <t>キョウザイ</t>
    </rPh>
    <rPh sb="26" eb="27">
      <t>ツカ</t>
    </rPh>
    <rPh sb="36" eb="38">
      <t>カカク</t>
    </rPh>
    <rPh sb="39" eb="45">
      <t>シマイコウサマカカク</t>
    </rPh>
    <rPh sb="47" eb="50">
      <t>コウカカク</t>
    </rPh>
    <rPh sb="56" eb="58">
      <t>シハラ</t>
    </rPh>
    <rPh sb="63" eb="65">
      <t>カカク</t>
    </rPh>
    <rPh sb="67" eb="69">
      <t>テイカ</t>
    </rPh>
    <rPh sb="70" eb="73">
      <t>セイトサマ</t>
    </rPh>
    <rPh sb="73" eb="75">
      <t>カカク</t>
    </rPh>
    <phoneticPr fontId="1"/>
  </si>
  <si>
    <r>
      <t>《ご注文方法・注意点》</t>
    </r>
    <r>
      <rPr>
        <sz val="11"/>
        <color theme="1"/>
        <rFont val="UD デジタル 教科書体 NK-R"/>
        <family val="1"/>
        <charset val="128"/>
      </rPr>
      <t xml:space="preserve"> </t>
    </r>
    <rPh sb="2" eb="4">
      <t>チュウモン</t>
    </rPh>
    <rPh sb="4" eb="6">
      <t>ホウホウ</t>
    </rPh>
    <rPh sb="7" eb="10">
      <t>チュウイテン</t>
    </rPh>
    <phoneticPr fontId="1"/>
  </si>
  <si>
    <t>※ こちらのデータ版にご注文内容をご入力いただいたものをFaxでお送りいただくことも可能ですが、プリンターやFaxによってはカラーの部分が見づらくなる可能性がございますので、メールで送付いただけると幸いです</t>
    <rPh sb="9" eb="10">
      <t>バン</t>
    </rPh>
    <rPh sb="12" eb="16">
      <t>チュウモンナイヨウ</t>
    </rPh>
    <rPh sb="18" eb="20">
      <t>ニュウリョク</t>
    </rPh>
    <rPh sb="33" eb="34">
      <t>オク</t>
    </rPh>
    <rPh sb="42" eb="44">
      <t>カノウ</t>
    </rPh>
    <rPh sb="66" eb="68">
      <t>ブブン</t>
    </rPh>
    <rPh sb="69" eb="70">
      <t>ミ</t>
    </rPh>
    <rPh sb="75" eb="78">
      <t>カノウセイ</t>
    </rPh>
    <rPh sb="91" eb="93">
      <t>ソウフ</t>
    </rPh>
    <rPh sb="99" eb="100">
      <t>サイワ</t>
    </rPh>
    <phoneticPr fontId="1"/>
  </si>
  <si>
    <t>　　◆ 色のついているセルに必要事項を記入</t>
    <rPh sb="4" eb="5">
      <t>イロ</t>
    </rPh>
    <rPh sb="14" eb="18">
      <t>ヒツヨウジコウ</t>
    </rPh>
    <rPh sb="19" eb="21">
      <t>キニュウ</t>
    </rPh>
    <phoneticPr fontId="1"/>
  </si>
  <si>
    <t>　　◆ ご注文日時の記入</t>
    <phoneticPr fontId="1"/>
  </si>
  <si>
    <t>　　◆ 注文する教材のシートのみのファイルを作成、または、注文ごとに新しいファイルを作成する場合の注意</t>
    <rPh sb="4" eb="6">
      <t>チュウモン</t>
    </rPh>
    <rPh sb="8" eb="10">
      <t>キョウザイ</t>
    </rPh>
    <rPh sb="22" eb="24">
      <t>サクセイ</t>
    </rPh>
    <rPh sb="29" eb="31">
      <t>チュウモン</t>
    </rPh>
    <rPh sb="34" eb="35">
      <t>アタラ</t>
    </rPh>
    <rPh sb="42" eb="44">
      <t>サクセイ</t>
    </rPh>
    <rPh sb="46" eb="48">
      <t>バアイ</t>
    </rPh>
    <rPh sb="49" eb="51">
      <t>チュウイ</t>
    </rPh>
    <phoneticPr fontId="1"/>
  </si>
  <si>
    <r>
      <t>シートの複製を行う際に、</t>
    </r>
    <r>
      <rPr>
        <b/>
        <sz val="10"/>
        <color rgb="FFFF0000"/>
        <rFont val="UD デジタル 教科書体 NK-R"/>
        <family val="1"/>
        <charset val="128"/>
      </rPr>
      <t>下記以外の方法で行うと複製方法によってはページ内のフォームが崩れたり、保護機能や計算式などが正しく機能しなくなる</t>
    </r>
    <r>
      <rPr>
        <sz val="10"/>
        <color theme="1"/>
        <rFont val="UD デジタル 教科書体 NK-R"/>
        <family val="1"/>
        <charset val="128"/>
      </rPr>
      <t>場合がございますので、ご注意ください</t>
    </r>
    <rPh sb="4" eb="6">
      <t>フクセイ</t>
    </rPh>
    <rPh sb="7" eb="8">
      <t>オコナ</t>
    </rPh>
    <rPh sb="9" eb="10">
      <t>サイ</t>
    </rPh>
    <rPh sb="12" eb="14">
      <t>カキ</t>
    </rPh>
    <rPh sb="14" eb="16">
      <t>イガイ</t>
    </rPh>
    <rPh sb="17" eb="19">
      <t>ホウホウ</t>
    </rPh>
    <rPh sb="20" eb="21">
      <t>オコナ</t>
    </rPh>
    <rPh sb="80" eb="82">
      <t>チュウイ</t>
    </rPh>
    <phoneticPr fontId="1"/>
  </si>
  <si>
    <t>◇ Excelファイルにご注文を入力し、不要なシートを削除し、名前を付けて保存</t>
    <rPh sb="13" eb="15">
      <t>チュウモン</t>
    </rPh>
    <rPh sb="16" eb="18">
      <t>ニュウリョク</t>
    </rPh>
    <rPh sb="20" eb="22">
      <t>フヨウ</t>
    </rPh>
    <rPh sb="27" eb="29">
      <t>サクジョ</t>
    </rPh>
    <rPh sb="31" eb="33">
      <t>ナマエ</t>
    </rPh>
    <rPh sb="34" eb="35">
      <t>ツ</t>
    </rPh>
    <rPh sb="37" eb="39">
      <t>ホゾン</t>
    </rPh>
    <phoneticPr fontId="1"/>
  </si>
  <si>
    <t>◇ 注文に使うシートをコピーして、新しいExcelファイルに貼り付ける場合は、下記の方法をお試しください</t>
    <rPh sb="2" eb="4">
      <t>チュウモン</t>
    </rPh>
    <rPh sb="5" eb="6">
      <t>ツカ</t>
    </rPh>
    <rPh sb="17" eb="18">
      <t>アタラ</t>
    </rPh>
    <rPh sb="30" eb="31">
      <t>ハ</t>
    </rPh>
    <rPh sb="32" eb="33">
      <t>ツ</t>
    </rPh>
    <rPh sb="35" eb="37">
      <t>バアイ</t>
    </rPh>
    <rPh sb="39" eb="41">
      <t>カキ</t>
    </rPh>
    <rPh sb="42" eb="44">
      <t>ホウホウ</t>
    </rPh>
    <rPh sb="46" eb="47">
      <t>タメ</t>
    </rPh>
    <phoneticPr fontId="1"/>
  </si>
  <si>
    <t>注文用紙の複製方法</t>
    <rPh sb="0" eb="4">
      <t>チュウモンヨウシ</t>
    </rPh>
    <rPh sb="5" eb="7">
      <t>フクセイ</t>
    </rPh>
    <rPh sb="7" eb="9">
      <t>ホウホウ</t>
    </rPh>
    <phoneticPr fontId="1"/>
  </si>
  <si>
    <t>2. 右クリックをして表示されるオプションの中から「移動またはコピー」を選択します。</t>
    <phoneticPr fontId="1"/>
  </si>
  <si>
    <t>５．新しいシートが作られました
◆「2. PLS教材注文用紙（データ版）」➡ 手順4で指定した場所に新しいシート（コピーしたファイル名＋（２））が作成されました（左図：上）
◆「（新しいブック）」➡ 選択したシートのみの新しいファイルが作成されました。ファイル名がBook1となっているので、名前を付けて保存します（左図：下）</t>
    <rPh sb="2" eb="3">
      <t>アタラ</t>
    </rPh>
    <rPh sb="9" eb="10">
      <t>ツク</t>
    </rPh>
    <rPh sb="40" eb="42">
      <t>テジュン</t>
    </rPh>
    <rPh sb="44" eb="46">
      <t>シテイ</t>
    </rPh>
    <rPh sb="48" eb="50">
      <t>バショ</t>
    </rPh>
    <rPh sb="51" eb="52">
      <t>アタラ</t>
    </rPh>
    <rPh sb="67" eb="68">
      <t>メイ</t>
    </rPh>
    <rPh sb="74" eb="76">
      <t>サクセイ</t>
    </rPh>
    <rPh sb="82" eb="84">
      <t>サズ</t>
    </rPh>
    <rPh sb="85" eb="86">
      <t>ウエ</t>
    </rPh>
    <rPh sb="132" eb="133">
      <t>メイ</t>
    </rPh>
    <rPh sb="148" eb="150">
      <t>ナマエ</t>
    </rPh>
    <rPh sb="151" eb="152">
      <t>ツ</t>
    </rPh>
    <rPh sb="154" eb="156">
      <t>ホゾン</t>
    </rPh>
    <rPh sb="160" eb="162">
      <t>サズ</t>
    </rPh>
    <rPh sb="163" eb="164">
      <t>シタ</t>
    </rPh>
    <phoneticPr fontId="1"/>
  </si>
  <si>
    <r>
      <t>◇ 各シート、それぞれの</t>
    </r>
    <r>
      <rPr>
        <b/>
        <sz val="10"/>
        <color rgb="FFFF0000"/>
        <rFont val="UD デジタル 教科書体 NK-R"/>
        <family val="1"/>
        <charset val="128"/>
      </rPr>
      <t>色がついているセルにご入力</t>
    </r>
    <r>
      <rPr>
        <sz val="10"/>
        <color theme="1"/>
        <rFont val="UD デジタル 教科書体 NK-R"/>
        <family val="1"/>
        <charset val="128"/>
      </rPr>
      <t>（もしくはプルダウンによる選択、チェックマークボックスの選択）ができるようになっていますので、必要事項をご記入ください。（講師アカウント登録名記入はグレーのままのセルにご記入ください）</t>
    </r>
    <rPh sb="22" eb="24">
      <t>ニュウリョク</t>
    </rPh>
    <rPh sb="38" eb="40">
      <t>センタク</t>
    </rPh>
    <rPh sb="53" eb="55">
      <t>センタク</t>
    </rPh>
    <rPh sb="71" eb="75">
      <t>ヒツヨウジコウ</t>
    </rPh>
    <rPh sb="77" eb="79">
      <t>キニュウ</t>
    </rPh>
    <rPh sb="86" eb="88">
      <t>コウシ</t>
    </rPh>
    <rPh sb="93" eb="95">
      <t>トウロク</t>
    </rPh>
    <rPh sb="95" eb="96">
      <t>メイ</t>
    </rPh>
    <rPh sb="96" eb="98">
      <t>キニュウ</t>
    </rPh>
    <rPh sb="110" eb="112">
      <t>キニュウ</t>
    </rPh>
    <phoneticPr fontId="1"/>
  </si>
  <si>
    <r>
      <t>◇ シートは、計算式などが崩れないように</t>
    </r>
    <r>
      <rPr>
        <b/>
        <sz val="10"/>
        <color rgb="FFFF0000"/>
        <rFont val="UD デジタル 教科書体 NK-R"/>
        <family val="1"/>
        <charset val="128"/>
      </rPr>
      <t>「シートの保護」</t>
    </r>
    <r>
      <rPr>
        <sz val="10"/>
        <color theme="1"/>
        <rFont val="UD デジタル 教科書体 NK-R"/>
        <family val="1"/>
        <charset val="128"/>
      </rPr>
      <t>をかけています。パスワードは設定しておりませんので、シートの保護によってうまく記入ができない、セル内の文字がきちんと表示されないなどございましたら、保護を解除して、ご記入ください。（ホーム＞書式＞シートの保護の解除）</t>
    </r>
    <rPh sb="6" eb="9">
      <t>ケイサンシキ</t>
    </rPh>
    <rPh sb="12" eb="13">
      <t>クズ</t>
    </rPh>
    <rPh sb="24" eb="26">
      <t>ホゴ</t>
    </rPh>
    <rPh sb="41" eb="43">
      <t>セッテイ</t>
    </rPh>
    <rPh sb="57" eb="59">
      <t>ホゴ</t>
    </rPh>
    <rPh sb="66" eb="68">
      <t>キニュウ</t>
    </rPh>
    <rPh sb="77" eb="78">
      <t>ナイ</t>
    </rPh>
    <rPh sb="79" eb="81">
      <t>モジ</t>
    </rPh>
    <rPh sb="86" eb="88">
      <t>ヒョウジ</t>
    </rPh>
    <rPh sb="101" eb="103">
      <t>ホゴ</t>
    </rPh>
    <rPh sb="104" eb="106">
      <t>カイジョ</t>
    </rPh>
    <rPh sb="110" eb="112">
      <t>キニュウ</t>
    </rPh>
    <rPh sb="123" eb="125">
      <t>ショシキ</t>
    </rPh>
    <rPh sb="130" eb="132">
      <t>ホゴ</t>
    </rPh>
    <rPh sb="133" eb="135">
      <t>カイジョ</t>
    </rPh>
    <phoneticPr fontId="1"/>
  </si>
  <si>
    <t>ご注文日：</t>
    <rPh sb="1" eb="4">
      <t>チュウモンビ</t>
    </rPh>
    <phoneticPr fontId="1"/>
  </si>
  <si>
    <t>スクール名：</t>
    <rPh sb="4" eb="5">
      <t>メイ</t>
    </rPh>
    <phoneticPr fontId="1"/>
  </si>
  <si>
    <t>ご担当者名：</t>
    <rPh sb="1" eb="5">
      <t>タントウシャメイ</t>
    </rPh>
    <phoneticPr fontId="1"/>
  </si>
  <si>
    <t>教材名</t>
  </si>
  <si>
    <t>注文数</t>
  </si>
  <si>
    <t>合計</t>
    <rPh sb="0" eb="2">
      <t>ゴウケイ</t>
    </rPh>
    <phoneticPr fontId="1"/>
  </si>
  <si>
    <t>Notes:</t>
    <phoneticPr fontId="1"/>
  </si>
  <si>
    <t>弊社使用欄</t>
    <rPh sb="0" eb="5">
      <t>ヘイシャシヨウラン</t>
    </rPh>
    <phoneticPr fontId="1"/>
  </si>
  <si>
    <t>発送完了日：</t>
    <rPh sb="0" eb="2">
      <t>ハッソウ</t>
    </rPh>
    <rPh sb="2" eb="5">
      <t>カンリョウビ</t>
    </rPh>
    <phoneticPr fontId="1"/>
  </si>
  <si>
    <t>出荷伝票No.：</t>
    <rPh sb="0" eb="4">
      <t>シュッカデンピョウ</t>
    </rPh>
    <phoneticPr fontId="1"/>
  </si>
  <si>
    <t>その他：</t>
    <rPh sb="2" eb="3">
      <t>タ</t>
    </rPh>
    <phoneticPr fontId="1"/>
  </si>
  <si>
    <t>ワークブックなど個別（例：Aのみ）でのご注文は、プルダウンメニューから教材を選択してください</t>
    <rPh sb="8" eb="10">
      <t>コベツ</t>
    </rPh>
    <rPh sb="11" eb="12">
      <t>レイ</t>
    </rPh>
    <rPh sb="20" eb="22">
      <t>チュウモン</t>
    </rPh>
    <rPh sb="35" eb="37">
      <t>キョウザイ</t>
    </rPh>
    <rPh sb="38" eb="40">
      <t>センタク</t>
    </rPh>
    <phoneticPr fontId="1"/>
  </si>
  <si>
    <t>S校価格</t>
    <phoneticPr fontId="1"/>
  </si>
  <si>
    <t>定価</t>
  </si>
  <si>
    <t>S校価格</t>
  </si>
  <si>
    <t>（税込）</t>
  </si>
  <si>
    <t>Stickers</t>
    <phoneticPr fontId="1"/>
  </si>
  <si>
    <r>
      <t>9</t>
    </r>
    <r>
      <rPr>
        <vertAlign val="superscript"/>
        <sz val="9"/>
        <color theme="1"/>
        <rFont val="Meiryo UI"/>
        <family val="3"/>
        <charset val="128"/>
      </rPr>
      <t>th</t>
    </r>
    <r>
      <rPr>
        <sz val="9"/>
        <color theme="1"/>
        <rFont val="Meiryo UI"/>
        <family val="3"/>
        <charset val="128"/>
      </rPr>
      <t xml:space="preserve"> Rank Home Study CD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</si>
  <si>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t>Opposites</t>
    <phoneticPr fontId="1"/>
  </si>
  <si>
    <t>For Younger Students</t>
    <phoneticPr fontId="1"/>
  </si>
  <si>
    <t>W.W.W.</t>
    <phoneticPr fontId="1"/>
  </si>
  <si>
    <t>--</t>
    <phoneticPr fontId="1"/>
  </si>
  <si>
    <t>Bingo</t>
    <phoneticPr fontId="1"/>
  </si>
  <si>
    <t>DE</t>
    <phoneticPr fontId="1"/>
  </si>
  <si>
    <r>
      <t>DE B CD set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</si>
  <si>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t>Beyond Daily Expressions</t>
    <phoneticPr fontId="1"/>
  </si>
  <si>
    <t>Alphabet &amp; Calendar Cards CD set (C)</t>
    <phoneticPr fontId="1"/>
  </si>
  <si>
    <t>Q/A</t>
    <phoneticPr fontId="1"/>
  </si>
  <si>
    <t>CD set B</t>
    <phoneticPr fontId="1"/>
  </si>
  <si>
    <t>Ango Eigo Workbook</t>
    <phoneticPr fontId="1"/>
  </si>
  <si>
    <t>3. Get Writing!</t>
    <phoneticPr fontId="1"/>
  </si>
  <si>
    <r>
      <t>◇ 送付していただくデータに古いご注文内容が残っている場合は、「ご注文日時」を見て、古いご注文か新しいご注文かを判断します。二重注文防止のため</t>
    </r>
    <r>
      <rPr>
        <b/>
        <sz val="10"/>
        <color rgb="FFFF0000"/>
        <rFont val="UD デジタル 教科書体 NK-R"/>
        <family val="1"/>
        <charset val="128"/>
      </rPr>
      <t>「ご注文日時」の記入は必ず</t>
    </r>
    <r>
      <rPr>
        <sz val="10"/>
        <color theme="1"/>
        <rFont val="UD デジタル 教科書体 NK-R"/>
        <family val="1"/>
        <charset val="128"/>
      </rPr>
      <t>お願い致します。</t>
    </r>
    <rPh sb="82" eb="83">
      <t>カナラ</t>
    </rPh>
    <phoneticPr fontId="1"/>
  </si>
  <si>
    <r>
      <rPr>
        <b/>
        <sz val="12"/>
        <color rgb="FF007CA8"/>
        <rFont val="UD デジタル 教科書体 NK-R"/>
        <family val="1"/>
        <charset val="128"/>
      </rPr>
      <t>1. Fax:</t>
    </r>
    <r>
      <rPr>
        <b/>
        <sz val="12"/>
        <color rgb="FF00B0F0"/>
        <rFont val="UD デジタル 教科書体 NK-R"/>
        <family val="1"/>
        <charset val="128"/>
      </rPr>
      <t xml:space="preserve"> </t>
    </r>
    <r>
      <rPr>
        <sz val="10"/>
        <color theme="1"/>
        <rFont val="UD デジタル 教科書体 NK-R"/>
        <family val="1"/>
        <charset val="128"/>
      </rPr>
      <t>教材注文用紙</t>
    </r>
    <r>
      <rPr>
        <sz val="9"/>
        <color theme="1"/>
        <rFont val="UD デジタル 教科書体 NK-R"/>
        <family val="1"/>
        <charset val="128"/>
      </rPr>
      <t>（PDFファイル・PLSウェブサイトでダウンロード可）</t>
    </r>
    <r>
      <rPr>
        <sz val="10"/>
        <color theme="1"/>
        <rFont val="UD デジタル 教科書体 NK-R"/>
        <family val="1"/>
        <charset val="128"/>
      </rPr>
      <t>を印刷し、必要事項記入後、Faｘ</t>
    </r>
    <r>
      <rPr>
        <sz val="8"/>
        <color theme="1"/>
        <rFont val="UD デジタル 教科書体 NK-R"/>
        <family val="1"/>
        <charset val="128"/>
      </rPr>
      <t>（03-5306-5738）</t>
    </r>
    <r>
      <rPr>
        <sz val="10"/>
        <color theme="1"/>
        <rFont val="UD デジタル 教科書体 NK-R"/>
        <family val="1"/>
        <charset val="128"/>
      </rPr>
      <t>でＰＬＳ本部事務局まで送付</t>
    </r>
    <rPh sb="75" eb="77">
      <t>ホンブ</t>
    </rPh>
    <phoneticPr fontId="1"/>
  </si>
  <si>
    <r>
      <rPr>
        <b/>
        <sz val="12"/>
        <color rgb="FF007CA8"/>
        <rFont val="UD デジタル 教科書体 NK-R"/>
        <family val="1"/>
        <charset val="128"/>
      </rPr>
      <t>2. メール:</t>
    </r>
    <r>
      <rPr>
        <sz val="10"/>
        <color rgb="FF7030A0"/>
        <rFont val="UD デジタル 教科書体 NK-R"/>
        <family val="1"/>
        <charset val="128"/>
      </rPr>
      <t xml:space="preserve"> </t>
    </r>
    <r>
      <rPr>
        <sz val="10"/>
        <rFont val="UD デジタル 教科書体 NK-R"/>
        <family val="1"/>
        <charset val="128"/>
      </rPr>
      <t>こちらの</t>
    </r>
    <r>
      <rPr>
        <sz val="10"/>
        <color theme="1"/>
        <rFont val="UD デジタル 教科書体 NK-R"/>
        <family val="1"/>
        <charset val="128"/>
      </rPr>
      <t>Ｅｘｃｅｌファイルシートに必要事項入力後、メール</t>
    </r>
    <r>
      <rPr>
        <sz val="9"/>
        <color theme="1"/>
        <rFont val="UD デジタル 教科書体 NK-R"/>
        <family val="1"/>
        <charset val="128"/>
      </rPr>
      <t>（kyozai@pls-pec.co.jp）</t>
    </r>
    <r>
      <rPr>
        <sz val="10"/>
        <color theme="1"/>
        <rFont val="UD デジタル 教科書体 NK-R"/>
        <family val="1"/>
        <charset val="128"/>
      </rPr>
      <t>に添付しPLS本部事務局まで送付</t>
    </r>
    <rPh sb="65" eb="67">
      <t>ホンブ</t>
    </rPh>
    <phoneticPr fontId="1"/>
  </si>
  <si>
    <t>Korectable ABCs</t>
  </si>
  <si>
    <t>PLS Notebook</t>
  </si>
  <si>
    <t>ACC</t>
    <phoneticPr fontId="1"/>
  </si>
  <si>
    <t>漢</t>
    <rPh sb="0" eb="1">
      <t>カン</t>
    </rPh>
    <phoneticPr fontId="1"/>
  </si>
  <si>
    <t>Tri</t>
    <phoneticPr fontId="1"/>
  </si>
  <si>
    <t>PLS Workbooks</t>
  </si>
  <si>
    <r>
      <t xml:space="preserve">Stamp Book </t>
    </r>
    <r>
      <rPr>
        <sz val="8"/>
        <color theme="1"/>
        <rFont val="Meiryo UI"/>
        <family val="3"/>
        <charset val="128"/>
      </rPr>
      <t>for Younger Students</t>
    </r>
    <phoneticPr fontId="1"/>
  </si>
  <si>
    <t>Writing Workbook</t>
    <phoneticPr fontId="1"/>
  </si>
  <si>
    <t>My First ABC Adventure</t>
    <phoneticPr fontId="1"/>
  </si>
  <si>
    <r>
      <t>ABC / abc</t>
    </r>
    <r>
      <rPr>
        <sz val="8"/>
        <color theme="1"/>
        <rFont val="Meiryo UI"/>
        <family val="3"/>
        <charset val="128"/>
      </rPr>
      <t xml:space="preserve"> (3 cards)</t>
    </r>
    <phoneticPr fontId="1"/>
  </si>
  <si>
    <t>--</t>
    <phoneticPr fontId="1"/>
  </si>
  <si>
    <r>
      <t>Listen Up! A &amp; B CD set</t>
    </r>
    <r>
      <rPr>
        <sz val="8"/>
        <color theme="1"/>
        <rFont val="Meiryo UI"/>
        <family val="3"/>
        <charset val="128"/>
      </rPr>
      <t xml:space="preserve"> (CL)</t>
    </r>
    <phoneticPr fontId="1"/>
  </si>
  <si>
    <t>--</t>
    <phoneticPr fontId="1"/>
  </si>
  <si>
    <r>
      <t>Primary English CD</t>
    </r>
    <r>
      <rPr>
        <sz val="8"/>
        <color theme="1"/>
        <rFont val="Meiryo UI"/>
        <family val="3"/>
        <charset val="128"/>
      </rPr>
      <t xml:space="preserve"> (CL)</t>
    </r>
    <phoneticPr fontId="1"/>
  </si>
  <si>
    <t>Let’s Sing Together CD</t>
    <phoneticPr fontId="1"/>
  </si>
  <si>
    <r>
      <t>Chips</t>
    </r>
    <r>
      <rPr>
        <sz val="8"/>
        <color theme="1"/>
        <rFont val="Meiryo UI"/>
        <family val="3"/>
        <charset val="128"/>
      </rPr>
      <t xml:space="preserve"> (Small)</t>
    </r>
    <phoneticPr fontId="1"/>
  </si>
  <si>
    <r>
      <t>Color / Number</t>
    </r>
    <r>
      <rPr>
        <sz val="8"/>
        <color theme="1"/>
        <rFont val="Meiryo UI"/>
        <family val="3"/>
        <charset val="128"/>
      </rPr>
      <t xml:space="preserve"> (3 cards)</t>
    </r>
    <phoneticPr fontId="1"/>
  </si>
  <si>
    <r>
      <t>Aniverb / Anoccuverb</t>
    </r>
    <r>
      <rPr>
        <sz val="8"/>
        <color theme="1"/>
        <rFont val="Meiryo UI"/>
        <family val="3"/>
        <charset val="128"/>
      </rPr>
      <t xml:space="preserve"> (3 cards)</t>
    </r>
    <phoneticPr fontId="1"/>
  </si>
  <si>
    <r>
      <t>Time / Season</t>
    </r>
    <r>
      <rPr>
        <sz val="8"/>
        <color theme="1"/>
        <rFont val="Meiryo UI"/>
        <family val="3"/>
        <charset val="128"/>
      </rPr>
      <t xml:space="preserve"> (3 cards)</t>
    </r>
    <phoneticPr fontId="1"/>
  </si>
  <si>
    <r>
      <t xml:space="preserve">Daily Expressions Set A CD set </t>
    </r>
    <r>
      <rPr>
        <sz val="8"/>
        <color theme="1"/>
        <rFont val="Meiryo UI"/>
        <family val="3"/>
        <charset val="128"/>
      </rPr>
      <t>(C)</t>
    </r>
    <phoneticPr fontId="1"/>
  </si>
  <si>
    <r>
      <t>Kanji English 1 CD set</t>
    </r>
    <r>
      <rPr>
        <sz val="8"/>
        <color theme="1"/>
        <rFont val="Meiryo UI"/>
        <family val="3"/>
        <charset val="128"/>
      </rPr>
      <t xml:space="preserve"> (CL)</t>
    </r>
    <phoneticPr fontId="1"/>
  </si>
  <si>
    <r>
      <t>Question/Answer Set A CD set</t>
    </r>
    <r>
      <rPr>
        <sz val="7"/>
        <color theme="1"/>
        <rFont val="Meiryo UI"/>
        <family val="3"/>
        <charset val="128"/>
      </rPr>
      <t xml:space="preserve"> (C)</t>
    </r>
    <phoneticPr fontId="1"/>
  </si>
  <si>
    <r>
      <t>Q/A B CD set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</si>
  <si>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r>
      <t>Ormandy</t>
    </r>
    <r>
      <rPr>
        <sz val="9"/>
        <color theme="1"/>
        <rFont val="Century"/>
        <family val="1"/>
      </rPr>
      <t>’</t>
    </r>
    <r>
      <rPr>
        <sz val="9"/>
        <color theme="1"/>
        <rFont val="UD デジタル 教科書体 NK-R"/>
        <family val="1"/>
        <charset val="128"/>
      </rPr>
      <t xml:space="preserve">s Opposites CD set </t>
    </r>
    <r>
      <rPr>
        <sz val="8"/>
        <color theme="1"/>
        <rFont val="UD デジタル 教科書体 NK-R"/>
        <family val="1"/>
        <charset val="128"/>
      </rPr>
      <t>(CL)</t>
    </r>
    <phoneticPr fontId="1"/>
  </si>
  <si>
    <t>--</t>
    <phoneticPr fontId="1"/>
  </si>
  <si>
    <r>
      <t xml:space="preserve">Blank Cards </t>
    </r>
    <r>
      <rPr>
        <sz val="8"/>
        <color theme="1"/>
        <rFont val="UD デジタル 教科書体 NK-R"/>
        <family val="1"/>
        <charset val="128"/>
      </rPr>
      <t>(64 cards)</t>
    </r>
    <phoneticPr fontId="1"/>
  </si>
  <si>
    <t>Phonic Puzzles</t>
    <phoneticPr fontId="1"/>
  </si>
  <si>
    <t>Family &amp; Friends</t>
    <phoneticPr fontId="1"/>
  </si>
  <si>
    <t>Classy Cursive</t>
    <phoneticPr fontId="1"/>
  </si>
  <si>
    <t>2. Grammar Crammers</t>
    <phoneticPr fontId="1"/>
  </si>
  <si>
    <t xml:space="preserve"> </t>
    <phoneticPr fontId="1"/>
  </si>
  <si>
    <r>
      <rPr>
        <sz val="8"/>
        <color theme="1"/>
        <rFont val="Meiryo UI"/>
        <family val="3"/>
        <charset val="128"/>
      </rPr>
      <t>Double Action Verb Stories CD set</t>
    </r>
    <r>
      <rPr>
        <sz val="7"/>
        <color theme="1"/>
        <rFont val="Meiryo UI"/>
        <family val="3"/>
        <charset val="128"/>
      </rPr>
      <t xml:space="preserve"> (CL)</t>
    </r>
    <phoneticPr fontId="1"/>
  </si>
  <si>
    <t>CD set A</t>
    <phoneticPr fontId="1"/>
  </si>
  <si>
    <t>Pera-Pera Daruma</t>
    <phoneticPr fontId="1"/>
  </si>
  <si>
    <r>
      <t>Trialogs CD set</t>
    </r>
    <r>
      <rPr>
        <sz val="8"/>
        <color theme="1"/>
        <rFont val="UD デジタル 教科書体 NK-R"/>
        <family val="1"/>
        <charset val="128"/>
      </rPr>
      <t xml:space="preserve"> (CL)</t>
    </r>
    <phoneticPr fontId="1"/>
  </si>
  <si>
    <t>1. Korectable English</t>
    <phoneticPr fontId="1"/>
  </si>
  <si>
    <r>
      <rPr>
        <sz val="8"/>
        <color theme="1"/>
        <rFont val="Meiryo UI"/>
        <family val="3"/>
        <charset val="128"/>
      </rPr>
      <t>Words Words Words Vol. 1 CD set</t>
    </r>
    <r>
      <rPr>
        <sz val="9"/>
        <color theme="1"/>
        <rFont val="Meiryo UI"/>
        <family val="3"/>
        <charset val="128"/>
      </rPr>
      <t xml:space="preserve"> </t>
    </r>
    <r>
      <rPr>
        <sz val="7"/>
        <color theme="1"/>
        <rFont val="Meiryo UI"/>
        <family val="3"/>
        <charset val="128"/>
      </rPr>
      <t>(CL)</t>
    </r>
    <phoneticPr fontId="1"/>
  </si>
  <si>
    <r>
      <t>Perfect Stickers</t>
    </r>
    <r>
      <rPr>
        <sz val="8"/>
        <color theme="1"/>
        <rFont val="Meiryo UI"/>
        <family val="3"/>
        <charset val="128"/>
      </rPr>
      <t xml:space="preserve"> (800 stickers)</t>
    </r>
    <phoneticPr fontId="1"/>
  </si>
  <si>
    <r>
      <t>Sounds of English CD set</t>
    </r>
    <r>
      <rPr>
        <sz val="8"/>
        <color theme="1"/>
        <rFont val="Meiryo UI"/>
        <family val="3"/>
        <charset val="128"/>
      </rPr>
      <t xml:space="preserve"> (CL)</t>
    </r>
    <phoneticPr fontId="1"/>
  </si>
  <si>
    <r>
      <t xml:space="preserve">W.W.W. Vol. 2 CD set </t>
    </r>
    <r>
      <rPr>
        <sz val="8"/>
        <color theme="1"/>
        <rFont val="Meiryo UI"/>
        <family val="3"/>
        <charset val="128"/>
      </rPr>
      <t>(CL)</t>
    </r>
    <phoneticPr fontId="1"/>
  </si>
  <si>
    <r>
      <t>W.W.W. Vol. 3 CD set</t>
    </r>
    <r>
      <rPr>
        <sz val="8"/>
        <color theme="1"/>
        <rFont val="Meiryo UI"/>
        <family val="3"/>
        <charset val="128"/>
      </rPr>
      <t xml:space="preserve"> (CL)</t>
    </r>
    <phoneticPr fontId="1"/>
  </si>
  <si>
    <r>
      <t>8</t>
    </r>
    <r>
      <rPr>
        <vertAlign val="superscript"/>
        <sz val="9"/>
        <color theme="1"/>
        <rFont val="Meiryo UI"/>
        <family val="3"/>
        <charset val="128"/>
      </rPr>
      <t>th</t>
    </r>
    <r>
      <rPr>
        <sz val="9"/>
        <color theme="1"/>
        <rFont val="Meiryo UI"/>
        <family val="3"/>
        <charset val="128"/>
      </rPr>
      <t xml:space="preserve"> Rank Home Study CD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</si>
  <si>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r>
      <t>7</t>
    </r>
    <r>
      <rPr>
        <vertAlign val="superscript"/>
        <sz val="9"/>
        <color theme="1"/>
        <rFont val="Meiryo UI"/>
        <family val="3"/>
        <charset val="128"/>
      </rPr>
      <t>th</t>
    </r>
    <r>
      <rPr>
        <sz val="9"/>
        <color theme="1"/>
        <rFont val="Meiryo UI"/>
        <family val="3"/>
        <charset val="128"/>
      </rPr>
      <t xml:space="preserve"> Rank Home Study CD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</si>
  <si>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r>
      <t>6</t>
    </r>
    <r>
      <rPr>
        <vertAlign val="superscript"/>
        <sz val="9"/>
        <color theme="1"/>
        <rFont val="Meiryo UI"/>
        <family val="3"/>
        <charset val="128"/>
      </rPr>
      <t>th</t>
    </r>
    <r>
      <rPr>
        <sz val="9"/>
        <color theme="1"/>
        <rFont val="Meiryo UI"/>
        <family val="3"/>
        <charset val="128"/>
      </rPr>
      <t xml:space="preserve"> Rank Home Study CD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</si>
  <si>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r>
      <t>5</t>
    </r>
    <r>
      <rPr>
        <vertAlign val="superscript"/>
        <sz val="9"/>
        <color theme="1"/>
        <rFont val="Meiryo UI"/>
        <family val="3"/>
        <charset val="128"/>
      </rPr>
      <t>th</t>
    </r>
    <r>
      <rPr>
        <sz val="9"/>
        <color theme="1"/>
        <rFont val="Meiryo UI"/>
        <family val="3"/>
        <charset val="128"/>
      </rPr>
      <t xml:space="preserve"> Rank Home Study CD</t>
    </r>
    <r>
      <rPr>
        <sz val="8"/>
        <color theme="1"/>
        <rFont val="Meiryo UI"/>
        <family val="3"/>
        <charset val="128"/>
      </rPr>
      <t xml:space="preserve"> (C)</t>
    </r>
    <phoneticPr fontId="1"/>
  </si>
  <si>
    <r>
      <rPr>
        <sz val="8.5"/>
        <color theme="1"/>
        <rFont val="Meiryo UI"/>
        <family val="3"/>
        <charset val="128"/>
      </rPr>
      <t>4. Advanced Korectable</t>
    </r>
    <r>
      <rPr>
        <sz val="9"/>
        <color theme="1"/>
        <rFont val="Meiryo UI"/>
        <family val="3"/>
        <charset val="128"/>
      </rPr>
      <t xml:space="preserve">
</t>
    </r>
    <r>
      <rPr>
        <sz val="8"/>
        <color theme="1"/>
        <rFont val="Meiryo UI"/>
        <family val="3"/>
        <charset val="128"/>
      </rPr>
      <t xml:space="preserve">    (Tina’s Saturday)</t>
    </r>
    <phoneticPr fontId="1"/>
  </si>
  <si>
    <t>DとEの用紙には価格が記載されていないため、価格表を別途収録。データ版のDとEに購入教材を入力していただくと金額が表示されますが、姉妹校価格のみとなっておりますので、定価につきましては、こちらをご覧ください</t>
    <rPh sb="4" eb="6">
      <t>ヨウシ</t>
    </rPh>
    <rPh sb="8" eb="10">
      <t>カカク</t>
    </rPh>
    <rPh sb="11" eb="13">
      <t>キサイ</t>
    </rPh>
    <rPh sb="22" eb="25">
      <t>カカクヒョウ</t>
    </rPh>
    <rPh sb="26" eb="28">
      <t>ベット</t>
    </rPh>
    <rPh sb="28" eb="30">
      <t>シュウロク</t>
    </rPh>
    <rPh sb="34" eb="35">
      <t>バン</t>
    </rPh>
    <rPh sb="40" eb="44">
      <t>コウニュウキョウザイ</t>
    </rPh>
    <rPh sb="45" eb="47">
      <t>ニュウリョク</t>
    </rPh>
    <rPh sb="54" eb="56">
      <t>キンガク</t>
    </rPh>
    <rPh sb="57" eb="59">
      <t>ヒョウジ</t>
    </rPh>
    <rPh sb="65" eb="70">
      <t>シマイコウカカク</t>
    </rPh>
    <rPh sb="83" eb="85">
      <t>テイカ</t>
    </rPh>
    <rPh sb="98" eb="99">
      <t>ラン</t>
    </rPh>
    <phoneticPr fontId="1"/>
  </si>
  <si>
    <t>4. コピーしたシートを挿入する場所を選択し、「コピーを作成する」をチェックします
◆手順３で「（新しいブック）」選択➡ 新しいファイル内にシートが1枚もないため、左図のように挿入先は空欄となりますので、「コピーを作成する」にチェックだけ入れます（左図：左）
◆既存ファイル選択➡ ファイル内のシート名が表示されます。選択したシートの左隣に新しいシートが挿入されます（左図：右　「E. CL注文」シートの左隣に新しいシートを作成したい場合）</t>
    <rPh sb="12" eb="14">
      <t>ソウニュウ</t>
    </rPh>
    <rPh sb="16" eb="18">
      <t>バショ</t>
    </rPh>
    <rPh sb="19" eb="21">
      <t>センタク</t>
    </rPh>
    <rPh sb="28" eb="30">
      <t>サクセイ</t>
    </rPh>
    <rPh sb="44" eb="46">
      <t>テジュン</t>
    </rPh>
    <rPh sb="50" eb="51">
      <t>アタラ</t>
    </rPh>
    <rPh sb="58" eb="60">
      <t>センタク</t>
    </rPh>
    <rPh sb="62" eb="63">
      <t>アタラ</t>
    </rPh>
    <rPh sb="69" eb="70">
      <t>ナイ</t>
    </rPh>
    <rPh sb="76" eb="77">
      <t>マイ</t>
    </rPh>
    <rPh sb="83" eb="85">
      <t>サズ</t>
    </rPh>
    <rPh sb="89" eb="92">
      <t>ソウニュウサキ</t>
    </rPh>
    <rPh sb="93" eb="95">
      <t>クウラン</t>
    </rPh>
    <rPh sb="108" eb="110">
      <t>サクセイ</t>
    </rPh>
    <rPh sb="120" eb="121">
      <t>イ</t>
    </rPh>
    <rPh sb="125" eb="127">
      <t>サズ</t>
    </rPh>
    <rPh sb="128" eb="129">
      <t>ヒダリ</t>
    </rPh>
    <rPh sb="133" eb="135">
      <t>キゾン</t>
    </rPh>
    <rPh sb="139" eb="141">
      <t>センタク</t>
    </rPh>
    <rPh sb="147" eb="148">
      <t>ナイ</t>
    </rPh>
    <rPh sb="152" eb="153">
      <t>メイ</t>
    </rPh>
    <rPh sb="154" eb="156">
      <t>ヒョウジ</t>
    </rPh>
    <rPh sb="161" eb="163">
      <t>センタク</t>
    </rPh>
    <rPh sb="169" eb="171">
      <t>ヒダリドナリ</t>
    </rPh>
    <rPh sb="172" eb="173">
      <t>アタラ</t>
    </rPh>
    <rPh sb="179" eb="181">
      <t>ソウニュウ</t>
    </rPh>
    <rPh sb="186" eb="188">
      <t>サズ</t>
    </rPh>
    <rPh sb="189" eb="190">
      <t>ミギ</t>
    </rPh>
    <rPh sb="197" eb="199">
      <t>チュウモン</t>
    </rPh>
    <rPh sb="204" eb="206">
      <t>ヒダリドナリ</t>
    </rPh>
    <rPh sb="207" eb="208">
      <t>アタラ</t>
    </rPh>
    <rPh sb="214" eb="216">
      <t>サクセイ</t>
    </rPh>
    <rPh sb="219" eb="221">
      <t>バアイ</t>
    </rPh>
    <phoneticPr fontId="1"/>
  </si>
  <si>
    <r>
      <t>◇ ファイルを添付していただくメールに、ご注文以外のシートも付けた状態でデータをお送りいただく場合、</t>
    </r>
    <r>
      <rPr>
        <b/>
        <sz val="10"/>
        <color rgb="FFFF0000"/>
        <rFont val="UD デジタル 教科書体 NK-R"/>
        <family val="1"/>
        <charset val="128"/>
      </rPr>
      <t>メール本文にご注文いただくシート名、もしくは教材種類</t>
    </r>
    <r>
      <rPr>
        <sz val="10"/>
        <color theme="1"/>
        <rFont val="UD デジタル 教科書体 NK-R"/>
        <family val="1"/>
        <charset val="128"/>
      </rPr>
      <t>（例: 「AとD」、「ホームワーク教材とClick」）をご記入いただけると助かります。</t>
    </r>
    <rPh sb="7" eb="9">
      <t>テンプ</t>
    </rPh>
    <rPh sb="21" eb="25">
      <t>チュウモンイガイ</t>
    </rPh>
    <rPh sb="30" eb="31">
      <t>ツ</t>
    </rPh>
    <rPh sb="33" eb="35">
      <t>ジョウタイ</t>
    </rPh>
    <rPh sb="41" eb="42">
      <t>オク</t>
    </rPh>
    <rPh sb="47" eb="49">
      <t>バアイ</t>
    </rPh>
    <rPh sb="53" eb="55">
      <t>ホンブン</t>
    </rPh>
    <rPh sb="57" eb="59">
      <t>チュウモン</t>
    </rPh>
    <rPh sb="66" eb="67">
      <t>メイ</t>
    </rPh>
    <rPh sb="72" eb="76">
      <t>キョウザイシュルイ</t>
    </rPh>
    <rPh sb="77" eb="78">
      <t>レイ</t>
    </rPh>
    <rPh sb="93" eb="95">
      <t>キョウザイ</t>
    </rPh>
    <rPh sb="105" eb="107">
      <t>キニュウ</t>
    </rPh>
    <rPh sb="113" eb="114">
      <t>タス</t>
    </rPh>
    <phoneticPr fontId="1"/>
  </si>
  <si>
    <r>
      <t>Pera-Pera Daruma 2</t>
    </r>
    <r>
      <rPr>
        <sz val="8"/>
        <color theme="1"/>
        <rFont val="Meiryo UI"/>
        <family val="3"/>
        <charset val="128"/>
      </rPr>
      <t>（CDのみ）</t>
    </r>
    <r>
      <rPr>
        <sz val="8"/>
        <color theme="1"/>
        <rFont val="UD デジタル 教科書体 NK-R"/>
        <family val="1"/>
        <charset val="128"/>
      </rPr>
      <t>(CL)</t>
    </r>
    <phoneticPr fontId="1"/>
  </si>
  <si>
    <t>Oxford Reading Tree</t>
    <phoneticPr fontId="1"/>
  </si>
  <si>
    <r>
      <t>Pera-Pera Daruma 1</t>
    </r>
    <r>
      <rPr>
        <sz val="8"/>
        <color theme="1"/>
        <rFont val="Meiryo UI"/>
        <family val="3"/>
        <charset val="128"/>
      </rPr>
      <t>（CDのみ）</t>
    </r>
    <r>
      <rPr>
        <sz val="8"/>
        <color theme="1"/>
        <rFont val="UD デジタル 教科書体 NK-R"/>
        <family val="1"/>
        <charset val="128"/>
      </rPr>
      <t>(CL)</t>
    </r>
    <phoneticPr fontId="1"/>
  </si>
  <si>
    <r>
      <t xml:space="preserve">ORT Stage 1+ </t>
    </r>
    <r>
      <rPr>
        <sz val="8"/>
        <color theme="1"/>
        <rFont val="Meiryo UI"/>
        <family val="3"/>
        <charset val="128"/>
      </rPr>
      <t>(Books &amp; CD)</t>
    </r>
    <phoneticPr fontId="1"/>
  </si>
  <si>
    <r>
      <t>ORT Stage 2</t>
    </r>
    <r>
      <rPr>
        <sz val="8"/>
        <color theme="1"/>
        <rFont val="Meiryo UI"/>
        <family val="3"/>
        <charset val="128"/>
      </rPr>
      <t xml:space="preserve"> (Books &amp; CD)</t>
    </r>
    <phoneticPr fontId="1"/>
  </si>
  <si>
    <r>
      <t>ORT Stage 3</t>
    </r>
    <r>
      <rPr>
        <sz val="8"/>
        <color theme="1"/>
        <rFont val="Meiryo UI"/>
        <family val="3"/>
        <charset val="128"/>
      </rPr>
      <t xml:space="preserve"> (Books &amp; CD)</t>
    </r>
    <phoneticPr fontId="1"/>
  </si>
  <si>
    <r>
      <t>ORT Stage 4</t>
    </r>
    <r>
      <rPr>
        <sz val="8"/>
        <color theme="1"/>
        <rFont val="Meiryo UI"/>
        <family val="3"/>
        <charset val="128"/>
      </rPr>
      <t xml:space="preserve"> (Books &amp; CD)</t>
    </r>
    <phoneticPr fontId="1"/>
  </si>
  <si>
    <r>
      <t>ORT Stage 5</t>
    </r>
    <r>
      <rPr>
        <sz val="8"/>
        <color theme="1"/>
        <rFont val="Meiryo UI"/>
        <family val="3"/>
        <charset val="128"/>
      </rPr>
      <t xml:space="preserve"> (Books &amp; CD)</t>
    </r>
    <phoneticPr fontId="1"/>
  </si>
  <si>
    <r>
      <t>B. B. Cards</t>
    </r>
    <r>
      <rPr>
        <sz val="8"/>
        <color theme="1"/>
        <rFont val="Meiryo UI"/>
        <family val="3"/>
        <charset val="128"/>
      </rPr>
      <t xml:space="preserve"> </t>
    </r>
    <r>
      <rPr>
        <sz val="6"/>
        <color theme="1"/>
        <rFont val="Meiryo UI"/>
        <family val="3"/>
        <charset val="128"/>
      </rPr>
      <t>~</t>
    </r>
    <r>
      <rPr>
        <sz val="8"/>
        <color theme="1"/>
        <rFont val="Meiryo UI"/>
        <family val="3"/>
        <charset val="128"/>
      </rPr>
      <t>Letters &amp; Sounds 64</t>
    </r>
    <r>
      <rPr>
        <sz val="6"/>
        <color theme="1"/>
        <rFont val="Meiryo UI"/>
        <family val="3"/>
        <charset val="128"/>
      </rPr>
      <t>~</t>
    </r>
    <r>
      <rPr>
        <sz val="8"/>
        <color theme="1"/>
        <rFont val="Meiryo UI"/>
        <family val="3"/>
        <charset val="128"/>
      </rPr>
      <t xml:space="preserve"> (Cards &amp; CD)</t>
    </r>
    <phoneticPr fontId="1"/>
  </si>
  <si>
    <t xml:space="preserve">Scratch &amp; Sniff </t>
    <phoneticPr fontId="1"/>
  </si>
  <si>
    <t>--48 stickers</t>
    <phoneticPr fontId="1"/>
  </si>
  <si>
    <t>--60 stickers</t>
    <phoneticPr fontId="1"/>
  </si>
  <si>
    <t>21/9/14版</t>
    <rPh sb="7" eb="8">
      <t>バン</t>
    </rPh>
    <phoneticPr fontId="1"/>
  </si>
  <si>
    <t>Rank CDs</t>
    <phoneticPr fontId="1"/>
  </si>
  <si>
    <t>Workbook A のみ</t>
    <phoneticPr fontId="1"/>
  </si>
  <si>
    <t>Workbook B のみ</t>
    <phoneticPr fontId="1"/>
  </si>
  <si>
    <t>Workbook Vol. 1 のみ</t>
    <phoneticPr fontId="1"/>
  </si>
  <si>
    <t>Workbook Vol. 2 のみ</t>
    <phoneticPr fontId="1"/>
  </si>
  <si>
    <t>Workbook Vol. 3 のみ</t>
    <phoneticPr fontId="1"/>
  </si>
  <si>
    <t>-- Daruma Boy Sheet のみ</t>
    <phoneticPr fontId="1"/>
  </si>
  <si>
    <t>-- Daruma Girl Sheet のみ</t>
    <phoneticPr fontId="1"/>
  </si>
  <si>
    <t>-- Sheet のみ</t>
    <phoneticPr fontId="1"/>
  </si>
  <si>
    <t>--Workbook のみ</t>
    <phoneticPr fontId="1"/>
  </si>
  <si>
    <t xml:space="preserve">Workbook 1 </t>
    <phoneticPr fontId="1"/>
  </si>
  <si>
    <t>Workbook 2</t>
    <phoneticPr fontId="1"/>
  </si>
  <si>
    <t>Opposites Workbooks A &amp; B</t>
    <phoneticPr fontId="1"/>
  </si>
  <si>
    <t xml:space="preserve">Workbook A </t>
    <phoneticPr fontId="1"/>
  </si>
  <si>
    <t xml:space="preserve">Workbook B </t>
    <phoneticPr fontId="1"/>
  </si>
  <si>
    <t>D. PLS Click</t>
    <phoneticPr fontId="1"/>
  </si>
  <si>
    <t>E. PLS Click Listen</t>
    <phoneticPr fontId="1"/>
  </si>
  <si>
    <t>F. PLS Click Flash</t>
    <phoneticPr fontId="1"/>
  </si>
  <si>
    <t>（C. PLS Click/Click Listen価格表)</t>
    <rPh sb="26" eb="28">
      <t>カカク</t>
    </rPh>
    <rPh sb="28" eb="29">
      <t>ヒョウ</t>
    </rPh>
    <phoneticPr fontId="1"/>
  </si>
  <si>
    <r>
      <t xml:space="preserve">各種PLS Click: </t>
    </r>
    <r>
      <rPr>
        <sz val="10"/>
        <color rgb="FFFF0000"/>
        <rFont val="UD デジタル 教科書体 NK-R"/>
        <family val="1"/>
        <charset val="128"/>
      </rPr>
      <t>複数クラス分の教材をご注文の場合は、シートを複製</t>
    </r>
    <r>
      <rPr>
        <sz val="10"/>
        <color theme="1"/>
        <rFont val="UD デジタル 教科書体 NK-R"/>
        <family val="1"/>
        <charset val="128"/>
      </rPr>
      <t>してご注文ください</t>
    </r>
    <rPh sb="13" eb="15">
      <t>フクスウ</t>
    </rPh>
    <rPh sb="18" eb="19">
      <t>ブン</t>
    </rPh>
    <rPh sb="20" eb="22">
      <t>キョウザイ</t>
    </rPh>
    <rPh sb="24" eb="26">
      <t>チュウモン</t>
    </rPh>
    <rPh sb="27" eb="29">
      <t>バアイ</t>
    </rPh>
    <rPh sb="35" eb="37">
      <t>フクセイ</t>
    </rPh>
    <rPh sb="40" eb="42">
      <t>チュウモン</t>
    </rPh>
    <phoneticPr fontId="1"/>
  </si>
  <si>
    <r>
      <t xml:space="preserve">各種PLS Click Listen: </t>
    </r>
    <r>
      <rPr>
        <sz val="10"/>
        <color rgb="FFFF0000"/>
        <rFont val="UD デジタル 教科書体 NK-R"/>
        <family val="1"/>
        <charset val="128"/>
      </rPr>
      <t>複数クラス分の教材をご注文の場合は、シートを複製</t>
    </r>
    <r>
      <rPr>
        <sz val="10"/>
        <color theme="1"/>
        <rFont val="UD デジタル 教科書体 NK-R"/>
        <family val="1"/>
        <charset val="128"/>
      </rPr>
      <t>してご注文ください</t>
    </r>
    <rPh sb="0" eb="2">
      <t>カクシュ</t>
    </rPh>
    <phoneticPr fontId="1"/>
  </si>
  <si>
    <t>PLS Click Flashの契約お申込用紙です。1年間、または1か月単位でのご契約です
ご契約の際は、必ず「F-2: CF確認書」をご確認の上、ご署名いただいたものをPLS本部事務局まで送付
（契約書となりますので、こちらの注文書のみ印刷をしていただき、ご署名いただいたものをFax、郵送、もしくはスキャン（写真）してくださいますようお願い致します）</t>
    <rPh sb="16" eb="18">
      <t>ケイヤク</t>
    </rPh>
    <rPh sb="19" eb="21">
      <t>モウシコミ</t>
    </rPh>
    <rPh sb="21" eb="23">
      <t>ヨウシ</t>
    </rPh>
    <rPh sb="27" eb="29">
      <t>ネンカン</t>
    </rPh>
    <rPh sb="35" eb="38">
      <t>ゲツタンイ</t>
    </rPh>
    <rPh sb="41" eb="43">
      <t>ケイヤク</t>
    </rPh>
    <rPh sb="47" eb="49">
      <t>ケイヤク</t>
    </rPh>
    <rPh sb="50" eb="51">
      <t>サイ</t>
    </rPh>
    <rPh sb="53" eb="54">
      <t>カナラ</t>
    </rPh>
    <rPh sb="63" eb="66">
      <t>カクニンショ</t>
    </rPh>
    <rPh sb="69" eb="71">
      <t>カクニン</t>
    </rPh>
    <rPh sb="72" eb="73">
      <t>ウエ</t>
    </rPh>
    <rPh sb="75" eb="77">
      <t>ショメイ</t>
    </rPh>
    <rPh sb="88" eb="93">
      <t>ホンブジムキョク</t>
    </rPh>
    <rPh sb="95" eb="97">
      <t>ソウフ</t>
    </rPh>
    <rPh sb="99" eb="102">
      <t>ケイヤクショ</t>
    </rPh>
    <rPh sb="114" eb="117">
      <t>チュウモンショ</t>
    </rPh>
    <rPh sb="119" eb="121">
      <t>インサツ</t>
    </rPh>
    <rPh sb="130" eb="132">
      <t>ショメイ</t>
    </rPh>
    <rPh sb="144" eb="146">
      <t>ユウソウ</t>
    </rPh>
    <rPh sb="156" eb="158">
      <t>シャシン</t>
    </rPh>
    <rPh sb="170" eb="171">
      <t>ネガ</t>
    </rPh>
    <rPh sb="172" eb="173">
      <t>イタ</t>
    </rPh>
    <phoneticPr fontId="1"/>
  </si>
  <si>
    <t>　★ PLS Click、Click Listenのご注文方法につきましては、「C. Click, CL価格」シートをご覧ください</t>
    <phoneticPr fontId="1"/>
  </si>
  <si>
    <t>1. 複製したいシートのタブの上で右クリックをします。
　　（例：「D: Click注文」の複製）</t>
    <rPh sb="3" eb="5">
      <t>フクセイ</t>
    </rPh>
    <rPh sb="31" eb="32">
      <t>レイ</t>
    </rPh>
    <rPh sb="42" eb="44">
      <t>チュウモン</t>
    </rPh>
    <rPh sb="46" eb="48">
      <t>フクセイ</t>
    </rPh>
    <phoneticPr fontId="1"/>
  </si>
  <si>
    <r>
      <t>3. 移動先ブック名からコピーしたシートを貼り付けたいファイルを選択します
◆</t>
    </r>
    <r>
      <rPr>
        <b/>
        <sz val="10"/>
        <color theme="1"/>
        <rFont val="UD デジタル 教科書体 NK-R"/>
        <family val="1"/>
        <charset val="128"/>
      </rPr>
      <t>「2. PLS教材注文用紙（データ版）」</t>
    </r>
    <r>
      <rPr>
        <sz val="10"/>
        <color theme="1"/>
        <rFont val="UD デジタル 教科書体 NK-R"/>
        <family val="1"/>
        <charset val="128"/>
      </rPr>
      <t>➡ こちらのファイルに新しいシートが追加されます</t>
    </r>
    <r>
      <rPr>
        <sz val="9"/>
        <color theme="1"/>
        <rFont val="UD デジタル 教科書体 NK-R"/>
        <family val="1"/>
        <charset val="128"/>
      </rPr>
      <t>（PLS Click、Click Listenの注文人数が30人以上の場合や複数教材をご注文の場合など、一つのファイルに複数の同じシートを作成したい場合）</t>
    </r>
    <r>
      <rPr>
        <sz val="10"/>
        <color theme="1"/>
        <rFont val="UD デジタル 教科書体 NK-R"/>
        <family val="1"/>
        <charset val="128"/>
      </rPr>
      <t xml:space="preserve">
◆</t>
    </r>
    <r>
      <rPr>
        <b/>
        <sz val="10"/>
        <color theme="1"/>
        <rFont val="UD デジタル 教科書体 NK-R"/>
        <family val="1"/>
        <charset val="128"/>
      </rPr>
      <t>「（新しいブック）」</t>
    </r>
    <r>
      <rPr>
        <sz val="10"/>
        <color theme="1"/>
        <rFont val="UD デジタル 教科書体 NK-R"/>
        <family val="1"/>
        <charset val="128"/>
      </rPr>
      <t xml:space="preserve">➡ 選択したシートのみの新しいファイルが作成されます
◆ </t>
    </r>
    <r>
      <rPr>
        <b/>
        <sz val="10"/>
        <color theme="1"/>
        <rFont val="UD デジタル 教科書体 NK-R"/>
        <family val="1"/>
        <charset val="128"/>
      </rPr>
      <t xml:space="preserve">その他 </t>
    </r>
    <r>
      <rPr>
        <sz val="10"/>
        <color theme="1"/>
        <rFont val="UD デジタル 教科書体 NK-R"/>
        <family val="1"/>
        <charset val="128"/>
      </rPr>
      <t>➡ パソコン上で既に開いているExcelファイルが表示されます。貼り付けたいExcelファイルがある場合は、予め開いておくと作業がスムーズです</t>
    </r>
    <rPh sb="21" eb="22">
      <t>ハ</t>
    </rPh>
    <rPh sb="23" eb="24">
      <t>ツ</t>
    </rPh>
    <rPh sb="32" eb="34">
      <t>センタク</t>
    </rPh>
    <rPh sb="47" eb="53">
      <t>キョウザイチュウモンヨウシ</t>
    </rPh>
    <rPh sb="57" eb="58">
      <t>バン</t>
    </rPh>
    <rPh sb="71" eb="72">
      <t>アタラ</t>
    </rPh>
    <rPh sb="78" eb="80">
      <t>ツイカ</t>
    </rPh>
    <rPh sb="108" eb="110">
      <t>チュウモン</t>
    </rPh>
    <rPh sb="110" eb="112">
      <t>ニンズウ</t>
    </rPh>
    <rPh sb="115" eb="116">
      <t>ニン</t>
    </rPh>
    <rPh sb="116" eb="118">
      <t>イジョウ</t>
    </rPh>
    <rPh sb="119" eb="121">
      <t>バアイ</t>
    </rPh>
    <rPh sb="122" eb="126">
      <t>フクスウキョウザイ</t>
    </rPh>
    <rPh sb="128" eb="130">
      <t>チュウモン</t>
    </rPh>
    <rPh sb="131" eb="133">
      <t>バアイ</t>
    </rPh>
    <rPh sb="136" eb="137">
      <t>ヒト</t>
    </rPh>
    <rPh sb="144" eb="146">
      <t>フクスウ</t>
    </rPh>
    <rPh sb="147" eb="148">
      <t>オナ</t>
    </rPh>
    <rPh sb="153" eb="155">
      <t>サクセイ</t>
    </rPh>
    <rPh sb="158" eb="160">
      <t>バアイ</t>
    </rPh>
    <rPh sb="206" eb="207">
      <t>タ</t>
    </rPh>
    <rPh sb="233" eb="235">
      <t>ヒョウジ</t>
    </rPh>
    <rPh sb="240" eb="241">
      <t>ハ</t>
    </rPh>
    <rPh sb="242" eb="243">
      <t>ツ</t>
    </rPh>
    <rPh sb="258" eb="260">
      <t>バアイ</t>
    </rPh>
    <rPh sb="262" eb="263">
      <t>アラカジ</t>
    </rPh>
    <rPh sb="264" eb="265">
      <t>ヒラ</t>
    </rPh>
    <rPh sb="270" eb="272">
      <t>サギョウ</t>
    </rPh>
    <phoneticPr fontId="1"/>
  </si>
  <si>
    <t>（C）＝PLS Click版有り、(CL)=PLS Click Listen版有り（PLS Click/Click Listenのご注文は、それぞれの注文用紙にお願い致します）</t>
    <phoneticPr fontId="1"/>
  </si>
  <si>
    <r>
      <rPr>
        <sz val="8"/>
        <color theme="1"/>
        <rFont val="Meiryo UI"/>
        <family val="3"/>
        <charset val="128"/>
      </rPr>
      <t xml:space="preserve">Comparative Logic WB A &amp; B CD set </t>
    </r>
    <r>
      <rPr>
        <sz val="7"/>
        <color theme="1"/>
        <rFont val="Meiryo UI"/>
        <family val="3"/>
        <charset val="128"/>
      </rPr>
      <t>(CL)</t>
    </r>
    <phoneticPr fontId="1"/>
  </si>
  <si>
    <t>--Workbooks A &amp; B のみ</t>
    <phoneticPr fontId="1"/>
  </si>
  <si>
    <t>Q/A B Workbooks 1 &amp; 2</t>
    <phoneticPr fontId="1"/>
  </si>
  <si>
    <t>Workbooks A &amp; B のみ</t>
    <phoneticPr fontId="1"/>
  </si>
  <si>
    <r>
      <t>Gold Stars</t>
    </r>
    <r>
      <rPr>
        <sz val="8"/>
        <color theme="1"/>
        <rFont val="Meiryo UI"/>
        <family val="3"/>
        <charset val="128"/>
      </rPr>
      <t xml:space="preserve"> (200 stickers)</t>
    </r>
  </si>
  <si>
    <t>--random selection</t>
  </si>
  <si>
    <t>デザイン</t>
  </si>
  <si>
    <t>Animal Action (DAVs)</t>
  </si>
  <si>
    <t>Daily Expressions set A</t>
  </si>
  <si>
    <t>Alphabet &amp; Calendar</t>
  </si>
  <si>
    <t>Sounds of English</t>
  </si>
  <si>
    <t>My English Pera-Pera Daruma</t>
  </si>
  <si>
    <t>Question/ Answer set B</t>
  </si>
  <si>
    <t>Ormandy's Opposites</t>
  </si>
  <si>
    <t>Color &amp; Shape</t>
  </si>
  <si>
    <t>Phonic Chart #6</t>
  </si>
  <si>
    <t>PIC 3</t>
  </si>
  <si>
    <t>Pro-con</t>
  </si>
  <si>
    <t>Locaction</t>
  </si>
  <si>
    <r>
      <t xml:space="preserve">注文数
</t>
    </r>
    <r>
      <rPr>
        <sz val="8"/>
        <color theme="1"/>
        <rFont val="Meiryo UI"/>
        <family val="3"/>
        <charset val="128"/>
      </rPr>
      <t>（10個単位）</t>
    </r>
  </si>
  <si>
    <t>合計注文数：</t>
  </si>
  <si>
    <t>--custom selection</t>
  </si>
  <si>
    <t>PLS Badge</t>
  </si>
  <si>
    <t>Daily Expressions set B</t>
  </si>
  <si>
    <t>Question / Answer set A</t>
  </si>
  <si>
    <r>
      <t xml:space="preserve">PLS ABC Plastic Files </t>
    </r>
    <r>
      <rPr>
        <sz val="8"/>
        <color theme="1"/>
        <rFont val="Meiryo UI"/>
        <family val="3"/>
        <charset val="128"/>
      </rPr>
      <t>(10 pcs)</t>
    </r>
  </si>
  <si>
    <t>Listen Up!</t>
  </si>
  <si>
    <t>Kanji English</t>
  </si>
  <si>
    <t>Trialogs</t>
  </si>
  <si>
    <t>Daily Expressions 
Set A</t>
  </si>
  <si>
    <t>Daily Expressions 
set B</t>
  </si>
  <si>
    <t>My English 
Pera-Pera Daruma 1</t>
  </si>
  <si>
    <t>Question/Answer 
Set A</t>
  </si>
  <si>
    <t>Question / Answer 
set B</t>
  </si>
  <si>
    <t>ALL Materials</t>
    <phoneticPr fontId="1"/>
  </si>
  <si>
    <r>
      <t xml:space="preserve">PLS Stickers </t>
    </r>
    <r>
      <rPr>
        <sz val="8"/>
        <color theme="1"/>
        <rFont val="Meiryo UI"/>
        <family val="3"/>
        <charset val="128"/>
      </rPr>
      <t>(60 stickers)</t>
    </r>
    <phoneticPr fontId="1"/>
  </si>
  <si>
    <t>24/03/08版</t>
    <phoneticPr fontId="1"/>
  </si>
  <si>
    <t>Verb</t>
    <phoneticPr fontId="1"/>
  </si>
  <si>
    <r>
      <rPr>
        <b/>
        <sz val="9"/>
        <color theme="1"/>
        <rFont val="メイリオ"/>
        <family val="3"/>
        <charset val="128"/>
      </rPr>
      <t>仕様</t>
    </r>
    <r>
      <rPr>
        <sz val="9"/>
        <color theme="1"/>
        <rFont val="メイリオ"/>
        <family val="3"/>
        <charset val="128"/>
      </rPr>
      <t>：シート100mm x 148mm
         シール φ9mm 
　　　60片</t>
    </r>
    <r>
      <rPr>
        <sz val="6"/>
        <color theme="1"/>
        <rFont val="メイリオ"/>
        <family val="3"/>
        <charset val="128"/>
      </rPr>
      <t xml:space="preserve">/シート
</t>
    </r>
    <r>
      <rPr>
        <sz val="9"/>
        <color theme="1"/>
        <rFont val="メイリオ"/>
        <family val="3"/>
        <charset val="128"/>
      </rPr>
      <t xml:space="preserve">
</t>
    </r>
    <r>
      <rPr>
        <b/>
        <sz val="9"/>
        <color theme="1"/>
        <rFont val="メイリオ"/>
        <family val="3"/>
        <charset val="128"/>
      </rPr>
      <t>S校価格・定価</t>
    </r>
    <r>
      <rPr>
        <sz val="9"/>
        <color theme="1"/>
        <rFont val="メイリオ"/>
        <family val="3"/>
        <charset val="128"/>
      </rPr>
      <t xml:space="preserve">：￥70/シート
</t>
    </r>
    <r>
      <rPr>
        <b/>
        <sz val="10"/>
        <color theme="1"/>
        <rFont val="メイリオ"/>
        <family val="3"/>
        <charset val="128"/>
      </rPr>
      <t>合計注文数：</t>
    </r>
    <rPh sb="69" eb="74">
      <t>ゴウケイチュウモンスウ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</si>
</sst>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41" formatCode="_ * #,##0_ ;_ * \-#,##0_ ;_ * &quot;-&quot;_ ;_ @_ "/>
    <numFmt numFmtId="176" formatCode="_-* #,##0_-;\-* #,##0_-;_-* &quot;-&quot;_-;_-@_-"/>
    <numFmt numFmtId="178" formatCode="#,##0_);[Red]\(#,##0\)"/>
  </numFmts>
  <fonts count="6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UD デジタル 教科書体 NK-R"/>
      <family val="1"/>
      <charset val="128"/>
    </font>
    <font>
      <sz val="6"/>
      <color theme="0" tint="-0.34998626667073579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1"/>
      <color rgb="FF007CA8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  <font>
      <sz val="9"/>
      <color theme="1"/>
      <name val="UD デジタル 教科書体 NK-R"/>
      <family val="1"/>
      <charset val="128"/>
    </font>
    <font>
      <b/>
      <sz val="12"/>
      <color rgb="FF007CA8"/>
      <name val="UD デジタル 教科書体 NK-R"/>
      <family val="1"/>
      <charset val="128"/>
    </font>
    <font>
      <b/>
      <sz val="12"/>
      <color rgb="FF00B0F0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10"/>
      <color rgb="FF7030A0"/>
      <name val="UD デジタル 教科書体 NK-R"/>
      <family val="1"/>
      <charset val="128"/>
    </font>
    <font>
      <sz val="10"/>
      <name val="UD デジタル 教科書体 NK-R"/>
      <family val="1"/>
      <charset val="128"/>
    </font>
    <font>
      <b/>
      <sz val="10"/>
      <color rgb="FFFF0000"/>
      <name val="UD デジタル 教科書体 NK-R"/>
      <family val="1"/>
      <charset val="128"/>
    </font>
    <font>
      <b/>
      <sz val="10"/>
      <color theme="0"/>
      <name val="UD デジタル 教科書体 NK-R"/>
      <family val="1"/>
      <charset val="128"/>
    </font>
    <font>
      <b/>
      <sz val="10"/>
      <color theme="1"/>
      <name val="UD デジタル 教科書体 NK-R"/>
      <family val="1"/>
      <charset val="128"/>
    </font>
    <font>
      <sz val="9"/>
      <color theme="1"/>
      <name val="Meiryo UI"/>
      <family val="3"/>
      <charset val="128"/>
    </font>
    <font>
      <sz val="9"/>
      <color theme="1"/>
      <name val="Calibri"/>
      <family val="2"/>
    </font>
    <font>
      <b/>
      <sz val="10"/>
      <color rgb="FFC00000"/>
      <name val="Meiryo UI"/>
      <family val="3"/>
      <charset val="128"/>
    </font>
    <font>
      <sz val="8"/>
      <color theme="1"/>
      <name val="Meiryo UI"/>
      <family val="3"/>
      <charset val="128"/>
    </font>
    <font>
      <sz val="7"/>
      <color theme="1"/>
      <name val="Meiryo UI"/>
      <family val="3"/>
      <charset val="128"/>
    </font>
    <font>
      <sz val="6"/>
      <color theme="1"/>
      <name val="Meiryo UI"/>
      <family val="3"/>
      <charset val="128"/>
    </font>
    <font>
      <vertAlign val="superscript"/>
      <sz val="9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7"/>
      <color theme="1"/>
      <name val="UD デジタル 教科書体 NK-R"/>
      <family val="1"/>
      <charset val="128"/>
    </font>
    <font>
      <b/>
      <sz val="14"/>
      <color rgb="FFC00000"/>
      <name val="Calibri"/>
      <family val="2"/>
    </font>
    <font>
      <b/>
      <sz val="14"/>
      <color rgb="FFC00000"/>
      <name val="UD デジタル 教科書体 NK-R"/>
      <family val="1"/>
      <charset val="128"/>
    </font>
    <font>
      <sz val="7"/>
      <color rgb="FFFFFFFF"/>
      <name val="UD デジタル 教科書体 NK-R"/>
      <family val="1"/>
      <charset val="128"/>
    </font>
    <font>
      <sz val="4"/>
      <color rgb="FFFFFFFF"/>
      <name val="UD デジタル 教科書体 NK-R"/>
      <family val="1"/>
      <charset val="128"/>
    </font>
    <font>
      <b/>
      <sz val="9"/>
      <color theme="1"/>
      <name val="Meiryo UI"/>
      <family val="3"/>
      <charset val="128"/>
    </font>
    <font>
      <sz val="9"/>
      <color theme="0" tint="-0.499984740745262"/>
      <name val="Calibri"/>
      <family val="2"/>
    </font>
    <font>
      <b/>
      <sz val="10"/>
      <color theme="1"/>
      <name val="Meiryo UI"/>
      <family val="3"/>
      <charset val="128"/>
    </font>
    <font>
      <sz val="9"/>
      <color theme="1"/>
      <name val="Century"/>
      <family val="1"/>
    </font>
    <font>
      <b/>
      <sz val="8"/>
      <color theme="1"/>
      <name val="Meiryo UI"/>
      <family val="3"/>
      <charset val="128"/>
    </font>
    <font>
      <sz val="10"/>
      <color theme="1"/>
      <name val="UD デジタル 教科書体 NP-R"/>
      <family val="1"/>
      <charset val="128"/>
    </font>
    <font>
      <sz val="9"/>
      <color theme="1"/>
      <name val="UD デジタル 教科書体 NP-R"/>
      <family val="1"/>
      <charset val="128"/>
    </font>
    <font>
      <b/>
      <sz val="11"/>
      <color theme="1"/>
      <name val="UD デジタル 教科書体 NP-R"/>
      <family val="1"/>
      <charset val="128"/>
    </font>
    <font>
      <sz val="6"/>
      <color rgb="FFFF0000"/>
      <name val="UD デジタル 教科書体 NK-R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rgb="FFC00000"/>
      <name val="UD デジタル 教科書体 NK-R"/>
      <family val="1"/>
      <charset val="128"/>
    </font>
    <font>
      <sz val="10"/>
      <color rgb="FFFF0000"/>
      <name val="UD デジタル 教科書体 NK-R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8"/>
      <color theme="0"/>
      <name val="UD デジタル 教科書体 NK-R"/>
      <family val="1"/>
      <charset val="128"/>
    </font>
    <font>
      <u/>
      <sz val="9"/>
      <color theme="10"/>
      <name val="UD デジタル 教科書体 NK-R"/>
      <family val="1"/>
      <charset val="128"/>
    </font>
    <font>
      <b/>
      <u/>
      <sz val="11"/>
      <color theme="10"/>
      <name val="UD デジタル 教科書体 NK-R"/>
      <family val="1"/>
      <charset val="128"/>
    </font>
    <font>
      <sz val="8.5"/>
      <color theme="1"/>
      <name val="Meiryo UI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6"/>
      <color rgb="FFC00000"/>
      <name val="Meiryo UI"/>
      <family val="3"/>
      <charset val="128"/>
    </font>
    <font>
      <b/>
      <sz val="14"/>
      <color theme="1"/>
      <name val="Arial"/>
      <family val="2"/>
    </font>
    <font>
      <b/>
      <sz val="14"/>
      <color rgb="FFC00000"/>
      <name val="Meiryo UI"/>
      <family val="3"/>
      <charset val="128"/>
    </font>
    <font>
      <b/>
      <sz val="11"/>
      <name val="Meiryo UI"/>
      <family val="3"/>
      <charset val="128"/>
    </font>
    <font>
      <sz val="11"/>
      <name val="Meiryo UI"/>
      <family val="3"/>
      <charset val="128"/>
    </font>
    <font>
      <sz val="11"/>
      <name val="ＭＳ Ｐゴシック"/>
      <family val="2"/>
      <charset val="128"/>
      <scheme val="minor"/>
    </font>
    <font>
      <sz val="9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14"/>
      <color rgb="FFC00000"/>
      <name val="ＭＳ Ｐゴシック"/>
      <family val="2"/>
      <charset val="128"/>
    </font>
    <font>
      <sz val="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rgb="FF93E3FF"/>
        <bgColor indexed="64"/>
      </patternFill>
    </fill>
    <fill>
      <patternFill patternType="solid">
        <fgColor rgb="FFEBFA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DF2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/>
      <bottom style="medium">
        <color rgb="FFBFBFBF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ck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/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ck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/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/>
      <bottom style="thick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ck">
        <color theme="0" tint="-0.249977111117893"/>
      </right>
      <top style="thick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/>
      <bottom style="thin">
        <color theme="0" tint="-0.249977111117893"/>
      </bottom>
      <diagonal/>
    </border>
    <border>
      <left style="medium">
        <color theme="5" tint="0.39997558519241921"/>
      </left>
      <right style="thin">
        <color theme="5" tint="0.39997558519241921"/>
      </right>
      <top style="medium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 style="medium">
        <color theme="5" tint="0.39997558519241921"/>
      </right>
      <top style="medium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 style="medium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medium">
        <color theme="5" tint="0.39997558519241921"/>
      </bottom>
      <diagonal/>
    </border>
    <border>
      <left style="thin">
        <color theme="5" tint="0.39997558519241921"/>
      </left>
      <right style="medium">
        <color theme="5" tint="0.39997558519241921"/>
      </right>
      <top style="thin">
        <color theme="5" tint="0.39997558519241921"/>
      </top>
      <bottom style="medium">
        <color theme="5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medium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thin">
        <color theme="5" tint="0.39997558519241921"/>
      </top>
      <bottom style="medium">
        <color theme="5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thin">
        <color theme="5" tint="0.39997558519241921"/>
      </top>
      <bottom/>
      <diagonal/>
    </border>
    <border>
      <left style="medium">
        <color theme="5" tint="0.39997558519241921"/>
      </left>
      <right style="medium">
        <color theme="5" tint="0.39997558519241921"/>
      </right>
      <top/>
      <bottom style="thin">
        <color theme="5" tint="0.39997558519241921"/>
      </bottom>
      <diagonal/>
    </border>
    <border>
      <left style="thin">
        <color theme="5" tint="0.39997558519241921"/>
      </left>
      <right style="medium">
        <color theme="5" tint="0.39997558519241921"/>
      </right>
      <top style="thin">
        <color theme="5" tint="0.39997558519241921"/>
      </top>
      <bottom style="double">
        <color theme="5" tint="0.39997558519241921"/>
      </bottom>
      <diagonal/>
    </border>
    <border>
      <left/>
      <right style="medium">
        <color theme="5" tint="0.39997558519241921"/>
      </right>
      <top style="medium">
        <color theme="5" tint="0.39997558519241921"/>
      </top>
      <bottom style="thin">
        <color theme="5" tint="0.39997558519241921"/>
      </bottom>
      <diagonal/>
    </border>
    <border>
      <left/>
      <right style="medium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theme="5" tint="0.39997558519241921"/>
      </right>
      <top style="thin">
        <color theme="5" tint="0.39997558519241921"/>
      </top>
      <bottom style="medium">
        <color theme="5" tint="0.39997558519241921"/>
      </bottom>
      <diagonal/>
    </border>
    <border>
      <left style="medium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ck">
        <color theme="0" tint="-0.249977111117893"/>
      </top>
      <bottom style="thick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thick">
        <color theme="0" tint="-0.249977111117893"/>
      </top>
      <bottom/>
      <diagonal/>
    </border>
    <border>
      <left/>
      <right/>
      <top style="thick">
        <color theme="0" tint="-0.249977111117893"/>
      </top>
      <bottom style="thick">
        <color theme="0" tint="-0.249977111117893"/>
      </bottom>
      <diagonal/>
    </border>
    <border>
      <left/>
      <right/>
      <top style="medium">
        <color theme="5" tint="0.39997558519241921"/>
      </top>
      <bottom/>
      <diagonal/>
    </border>
    <border>
      <left style="medium">
        <color theme="5" tint="0.39997558519241921"/>
      </left>
      <right style="medium">
        <color theme="5" tint="0.39997558519241921"/>
      </right>
      <top style="medium">
        <color theme="5" tint="0.39997558519241921"/>
      </top>
      <bottom style="medium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medium">
        <color theme="5" tint="0.39997558519241921"/>
      </bottom>
      <diagonal/>
    </border>
    <border>
      <left/>
      <right/>
      <top/>
      <bottom style="medium">
        <color theme="5" tint="0.39997558519241921"/>
      </bottom>
      <diagonal/>
    </border>
    <border>
      <left style="thick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/>
      <top style="medium">
        <color theme="5" tint="0.39997558519241921"/>
      </top>
      <bottom style="thin">
        <color theme="5" tint="0.39997558519241921"/>
      </bottom>
      <diagonal/>
    </border>
    <border>
      <left style="medium">
        <color theme="5" tint="0.39997558519241921"/>
      </left>
      <right/>
      <top style="thin">
        <color theme="5" tint="0.39997558519241921"/>
      </top>
      <bottom style="medium">
        <color theme="5" tint="0.39997558519241921"/>
      </bottom>
      <diagonal/>
    </border>
    <border>
      <left style="medium">
        <color theme="5" tint="0.39997558519241921"/>
      </left>
      <right/>
      <top/>
      <bottom style="thin">
        <color theme="5" tint="0.39997558519241921"/>
      </bottom>
      <diagonal/>
    </border>
    <border>
      <left style="medium">
        <color theme="5" tint="0.39997558519241921"/>
      </left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medium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 style="thin">
        <color theme="5" tint="0.39997558519241921"/>
      </right>
      <top style="medium">
        <color theme="5" tint="0.39997558519241921"/>
      </top>
      <bottom style="thin">
        <color theme="5" tint="0.39997558519241921"/>
      </bottom>
      <diagonal/>
    </border>
    <border>
      <left/>
      <right style="medium">
        <color theme="5" tint="0.39997558519241921"/>
      </right>
      <top/>
      <bottom/>
      <diagonal/>
    </border>
    <border>
      <left/>
      <right style="thin">
        <color theme="5" tint="0.39997558519241921"/>
      </right>
      <top/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 style="medium">
        <color theme="5" tint="0.39997558519241921"/>
      </left>
      <right style="thin">
        <color theme="5" tint="0.39997558519241921"/>
      </right>
      <top/>
      <bottom style="thin">
        <color theme="5" tint="0.39997558519241921"/>
      </bottom>
      <diagonal/>
    </border>
    <border>
      <left style="medium">
        <color theme="5" tint="0.39997558519241921"/>
      </left>
      <right style="thin">
        <color theme="5" tint="0.39997558519241921"/>
      </right>
      <top/>
      <bottom style="medium">
        <color theme="5" tint="0.39997558519241921"/>
      </bottom>
      <diagonal/>
    </border>
    <border>
      <left style="thin">
        <color theme="5" tint="0.39997558519241921"/>
      </left>
      <right style="medium">
        <color theme="5" tint="0.39997558519241921"/>
      </right>
      <top/>
      <bottom style="medium">
        <color theme="5" tint="0.39997558519241921"/>
      </bottom>
      <diagonal/>
    </border>
    <border>
      <left style="thin">
        <color theme="5" tint="0.39997558519241921"/>
      </left>
      <right/>
      <top/>
      <bottom style="medium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medium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 style="medium">
        <color theme="5" tint="0.39997558519241921"/>
      </left>
      <right/>
      <top/>
      <bottom/>
      <diagonal/>
    </border>
    <border>
      <left style="medium">
        <color theme="5" tint="0.39997558519241921"/>
      </left>
      <right/>
      <top/>
      <bottom style="double">
        <color theme="5" tint="0.39997558519241921"/>
      </bottom>
      <diagonal/>
    </border>
  </borders>
  <cellStyleXfs count="2"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</cellStyleXfs>
  <cellXfs count="39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right" vertical="top"/>
    </xf>
    <xf numFmtId="0" fontId="4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3"/>
    </xf>
    <xf numFmtId="0" fontId="6" fillId="0" borderId="0" xfId="0" quotePrefix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7" fillId="0" borderId="0" xfId="0" quotePrefix="1" applyFont="1" applyAlignment="1">
      <alignment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7" fillId="5" borderId="0" xfId="0" applyFont="1" applyFill="1">
      <alignment vertical="center"/>
    </xf>
    <xf numFmtId="0" fontId="6" fillId="5" borderId="0" xfId="0" applyFont="1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6" fillId="5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5" fillId="0" borderId="0" xfId="0" applyFont="1">
      <alignment vertical="center"/>
    </xf>
    <xf numFmtId="0" fontId="0" fillId="6" borderId="0" xfId="0" applyFill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14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right" vertical="center"/>
    </xf>
    <xf numFmtId="0" fontId="10" fillId="0" borderId="6" xfId="0" applyFont="1" applyBorder="1" applyAlignment="1">
      <alignment vertical="top"/>
    </xf>
    <xf numFmtId="0" fontId="10" fillId="7" borderId="11" xfId="0" applyFont="1" applyFill="1" applyBorder="1" applyAlignment="1">
      <alignment vertical="top"/>
    </xf>
    <xf numFmtId="0" fontId="2" fillId="7" borderId="13" xfId="0" applyFont="1" applyFill="1" applyBorder="1" applyAlignment="1">
      <alignment vertical="top"/>
    </xf>
    <xf numFmtId="0" fontId="10" fillId="7" borderId="11" xfId="0" applyFont="1" applyFill="1" applyBorder="1" applyAlignment="1">
      <alignment horizontal="left" vertical="top"/>
    </xf>
    <xf numFmtId="0" fontId="10" fillId="7" borderId="13" xfId="0" applyFont="1" applyFill="1" applyBorder="1" applyAlignment="1">
      <alignment horizontal="left" vertical="top"/>
    </xf>
    <xf numFmtId="0" fontId="10" fillId="7" borderId="12" xfId="0" applyFont="1" applyFill="1" applyBorder="1" applyAlignment="1">
      <alignment horizontal="left" vertical="top"/>
    </xf>
    <xf numFmtId="14" fontId="26" fillId="9" borderId="2" xfId="0" applyNumberFormat="1" applyFont="1" applyFill="1" applyBorder="1" applyAlignment="1" applyProtection="1">
      <alignment horizontal="left" vertical="center"/>
      <protection locked="0"/>
    </xf>
    <xf numFmtId="41" fontId="18" fillId="9" borderId="4" xfId="0" applyNumberFormat="1" applyFont="1" applyFill="1" applyBorder="1" applyAlignment="1" applyProtection="1">
      <alignment horizontal="right" vertical="center" wrapText="1"/>
      <protection locked="0"/>
    </xf>
    <xf numFmtId="41" fontId="18" fillId="12" borderId="1" xfId="0" applyNumberFormat="1" applyFont="1" applyFill="1" applyBorder="1" applyAlignment="1" applyProtection="1">
      <alignment horizontal="right" vertical="center" wrapText="1"/>
      <protection locked="0"/>
    </xf>
    <xf numFmtId="41" fontId="18" fillId="9" borderId="5" xfId="0" applyNumberFormat="1" applyFont="1" applyFill="1" applyBorder="1" applyAlignment="1" applyProtection="1">
      <alignment horizontal="right" vertical="center" wrapText="1"/>
      <protection locked="0"/>
    </xf>
    <xf numFmtId="41" fontId="18" fillId="9" borderId="1" xfId="0" applyNumberFormat="1" applyFont="1" applyFill="1" applyBorder="1" applyAlignment="1" applyProtection="1">
      <alignment horizontal="right" vertical="center" wrapText="1"/>
      <protection locked="0"/>
    </xf>
    <xf numFmtId="41" fontId="18" fillId="12" borderId="5" xfId="0" applyNumberFormat="1" applyFont="1" applyFill="1" applyBorder="1" applyAlignment="1" applyProtection="1">
      <alignment horizontal="right" vertical="center" wrapText="1"/>
      <protection locked="0"/>
    </xf>
    <xf numFmtId="41" fontId="18" fillId="9" borderId="14" xfId="0" applyNumberFormat="1" applyFont="1" applyFill="1" applyBorder="1" applyAlignment="1" applyProtection="1">
      <alignment horizontal="right" vertical="center" wrapText="1"/>
      <protection locked="0"/>
    </xf>
    <xf numFmtId="41" fontId="18" fillId="12" borderId="14" xfId="0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>
      <alignment vertical="center"/>
    </xf>
    <xf numFmtId="41" fontId="36" fillId="0" borderId="0" xfId="0" applyNumberFormat="1" applyFont="1">
      <alignment vertical="center"/>
    </xf>
    <xf numFmtId="42" fontId="37" fillId="0" borderId="0" xfId="0" applyNumberFormat="1" applyFont="1" applyAlignment="1">
      <alignment horizontal="center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38" fillId="0" borderId="0" xfId="0" applyFont="1">
      <alignment vertical="center"/>
    </xf>
    <xf numFmtId="1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9" fillId="8" borderId="17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top"/>
    </xf>
    <xf numFmtId="0" fontId="2" fillId="7" borderId="12" xfId="0" applyFont="1" applyFill="1" applyBorder="1" applyAlignment="1">
      <alignment horizontal="center" vertical="top"/>
    </xf>
    <xf numFmtId="41" fontId="17" fillId="6" borderId="1" xfId="0" applyNumberFormat="1" applyFont="1" applyFill="1" applyBorder="1" applyAlignment="1">
      <alignment horizontal="right" vertical="center" wrapText="1"/>
    </xf>
    <xf numFmtId="41" fontId="31" fillId="6" borderId="1" xfId="0" applyNumberFormat="1" applyFont="1" applyFill="1" applyBorder="1" applyAlignment="1">
      <alignment horizontal="right" vertical="center" wrapText="1"/>
    </xf>
    <xf numFmtId="41" fontId="17" fillId="0" borderId="1" xfId="0" applyNumberFormat="1" applyFont="1" applyBorder="1" applyAlignment="1">
      <alignment horizontal="right" vertical="center" wrapText="1"/>
    </xf>
    <xf numFmtId="41" fontId="31" fillId="0" borderId="1" xfId="0" applyNumberFormat="1" applyFont="1" applyBorder="1" applyAlignment="1">
      <alignment horizontal="right" vertical="center" wrapText="1"/>
    </xf>
    <xf numFmtId="41" fontId="17" fillId="6" borderId="5" xfId="0" applyNumberFormat="1" applyFont="1" applyFill="1" applyBorder="1" applyAlignment="1">
      <alignment horizontal="right" vertical="center" wrapText="1"/>
    </xf>
    <xf numFmtId="41" fontId="31" fillId="6" borderId="5" xfId="0" applyNumberFormat="1" applyFont="1" applyFill="1" applyBorder="1" applyAlignment="1">
      <alignment horizontal="right" vertical="center" wrapText="1"/>
    </xf>
    <xf numFmtId="178" fontId="31" fillId="6" borderId="1" xfId="0" applyNumberFormat="1" applyFont="1" applyFill="1" applyBorder="1" applyAlignment="1">
      <alignment horizontal="right" vertical="center" wrapText="1"/>
    </xf>
    <xf numFmtId="178" fontId="17" fillId="6" borderId="1" xfId="0" applyNumberFormat="1" applyFont="1" applyFill="1" applyBorder="1" applyAlignment="1">
      <alignment horizontal="right" vertical="center" wrapText="1"/>
    </xf>
    <xf numFmtId="41" fontId="17" fillId="0" borderId="4" xfId="0" applyNumberFormat="1" applyFont="1" applyBorder="1" applyAlignment="1">
      <alignment horizontal="right" vertical="center" wrapText="1"/>
    </xf>
    <xf numFmtId="41" fontId="31" fillId="0" borderId="4" xfId="0" applyNumberFormat="1" applyFont="1" applyBorder="1" applyAlignment="1">
      <alignment horizontal="right" vertical="center" wrapText="1"/>
    </xf>
    <xf numFmtId="41" fontId="17" fillId="0" borderId="5" xfId="0" applyNumberFormat="1" applyFont="1" applyBorder="1" applyAlignment="1">
      <alignment horizontal="right" vertical="center" wrapText="1"/>
    </xf>
    <xf numFmtId="41" fontId="31" fillId="0" borderId="5" xfId="0" applyNumberFormat="1" applyFont="1" applyBorder="1" applyAlignment="1">
      <alignment horizontal="right" vertical="center" wrapText="1"/>
    </xf>
    <xf numFmtId="41" fontId="17" fillId="0" borderId="14" xfId="0" applyNumberFormat="1" applyFont="1" applyBorder="1" applyAlignment="1">
      <alignment horizontal="right" vertical="center" wrapText="1"/>
    </xf>
    <xf numFmtId="41" fontId="31" fillId="0" borderId="14" xfId="0" applyNumberFormat="1" applyFont="1" applyBorder="1" applyAlignment="1">
      <alignment horizontal="right" vertical="center" wrapText="1"/>
    </xf>
    <xf numFmtId="178" fontId="31" fillId="0" borderId="1" xfId="0" applyNumberFormat="1" applyFont="1" applyBorder="1" applyAlignment="1">
      <alignment horizontal="right" vertical="center" wrapText="1"/>
    </xf>
    <xf numFmtId="178" fontId="17" fillId="0" borderId="1" xfId="0" applyNumberFormat="1" applyFont="1" applyBorder="1" applyAlignment="1">
      <alignment horizontal="right" vertical="center" wrapText="1"/>
    </xf>
    <xf numFmtId="41" fontId="17" fillId="6" borderId="16" xfId="0" applyNumberFormat="1" applyFont="1" applyFill="1" applyBorder="1" applyAlignment="1">
      <alignment horizontal="right" vertical="center" wrapText="1"/>
    </xf>
    <xf numFmtId="41" fontId="31" fillId="6" borderId="16" xfId="0" applyNumberFormat="1" applyFont="1" applyFill="1" applyBorder="1" applyAlignment="1">
      <alignment horizontal="right" vertical="center" wrapText="1"/>
    </xf>
    <xf numFmtId="41" fontId="18" fillId="12" borderId="16" xfId="0" applyNumberFormat="1" applyFont="1" applyFill="1" applyBorder="1" applyAlignment="1" applyProtection="1">
      <alignment horizontal="right" vertical="center" wrapText="1"/>
      <protection locked="0"/>
    </xf>
    <xf numFmtId="41" fontId="17" fillId="6" borderId="17" xfId="0" applyNumberFormat="1" applyFont="1" applyFill="1" applyBorder="1" applyAlignment="1">
      <alignment horizontal="right" vertical="center" wrapText="1"/>
    </xf>
    <xf numFmtId="41" fontId="31" fillId="6" borderId="17" xfId="0" applyNumberFormat="1" applyFont="1" applyFill="1" applyBorder="1" applyAlignment="1">
      <alignment horizontal="right" vertical="center" wrapText="1"/>
    </xf>
    <xf numFmtId="0" fontId="28" fillId="8" borderId="20" xfId="0" applyFont="1" applyFill="1" applyBorder="1" applyAlignment="1">
      <alignment horizontal="center" vertical="center" wrapText="1"/>
    </xf>
    <xf numFmtId="0" fontId="28" fillId="8" borderId="22" xfId="0" applyFont="1" applyFill="1" applyBorder="1" applyAlignment="1">
      <alignment horizontal="center" vertical="center" wrapText="1"/>
    </xf>
    <xf numFmtId="41" fontId="19" fillId="0" borderId="24" xfId="0" applyNumberFormat="1" applyFont="1" applyBorder="1" applyAlignment="1">
      <alignment horizontal="right" vertical="center" wrapText="1"/>
    </xf>
    <xf numFmtId="41" fontId="19" fillId="6" borderId="24" xfId="0" applyNumberFormat="1" applyFont="1" applyFill="1" applyBorder="1" applyAlignment="1">
      <alignment horizontal="right" vertical="center" wrapText="1"/>
    </xf>
    <xf numFmtId="178" fontId="17" fillId="0" borderId="26" xfId="0" applyNumberFormat="1" applyFont="1" applyBorder="1" applyAlignment="1">
      <alignment horizontal="right" vertical="center" wrapText="1"/>
    </xf>
    <xf numFmtId="178" fontId="31" fillId="0" borderId="26" xfId="0" applyNumberFormat="1" applyFont="1" applyBorder="1" applyAlignment="1">
      <alignment horizontal="right" vertical="center" wrapText="1"/>
    </xf>
    <xf numFmtId="41" fontId="17" fillId="0" borderId="19" xfId="0" applyNumberFormat="1" applyFont="1" applyBorder="1" applyAlignment="1">
      <alignment horizontal="right" vertical="center" wrapText="1"/>
    </xf>
    <xf numFmtId="41" fontId="31" fillId="0" borderId="19" xfId="0" applyNumberFormat="1" applyFont="1" applyBorder="1" applyAlignment="1">
      <alignment horizontal="right" vertical="center" wrapText="1"/>
    </xf>
    <xf numFmtId="41" fontId="18" fillId="9" borderId="19" xfId="0" applyNumberFormat="1" applyFont="1" applyFill="1" applyBorder="1" applyAlignment="1" applyProtection="1">
      <alignment horizontal="right" vertical="center" wrapText="1"/>
      <protection locked="0"/>
    </xf>
    <xf numFmtId="41" fontId="19" fillId="0" borderId="20" xfId="0" applyNumberFormat="1" applyFont="1" applyBorder="1" applyAlignment="1">
      <alignment horizontal="right" vertical="center" wrapText="1"/>
    </xf>
    <xf numFmtId="41" fontId="17" fillId="0" borderId="26" xfId="0" applyNumberFormat="1" applyFont="1" applyBorder="1" applyAlignment="1">
      <alignment horizontal="right" vertical="center" wrapText="1"/>
    </xf>
    <xf numFmtId="41" fontId="31" fillId="0" borderId="26" xfId="0" applyNumberFormat="1" applyFont="1" applyBorder="1" applyAlignment="1">
      <alignment horizontal="right" vertical="center" wrapText="1"/>
    </xf>
    <xf numFmtId="178" fontId="17" fillId="6" borderId="19" xfId="0" applyNumberFormat="1" applyFont="1" applyFill="1" applyBorder="1" applyAlignment="1">
      <alignment horizontal="right" vertical="center" wrapText="1"/>
    </xf>
    <xf numFmtId="178" fontId="31" fillId="6" borderId="19" xfId="0" applyNumberFormat="1" applyFont="1" applyFill="1" applyBorder="1" applyAlignment="1">
      <alignment horizontal="right" vertical="center" wrapText="1"/>
    </xf>
    <xf numFmtId="41" fontId="18" fillId="12" borderId="19" xfId="0" applyNumberFormat="1" applyFont="1" applyFill="1" applyBorder="1" applyAlignment="1" applyProtection="1">
      <alignment horizontal="right" vertical="center" wrapText="1"/>
      <protection locked="0"/>
    </xf>
    <xf numFmtId="41" fontId="19" fillId="6" borderId="20" xfId="0" applyNumberFormat="1" applyFont="1" applyFill="1" applyBorder="1" applyAlignment="1">
      <alignment horizontal="right" vertical="center" wrapText="1"/>
    </xf>
    <xf numFmtId="41" fontId="18" fillId="12" borderId="17" xfId="0" applyNumberFormat="1" applyFont="1" applyFill="1" applyBorder="1" applyAlignment="1" applyProtection="1">
      <alignment horizontal="right" vertical="center" wrapText="1"/>
      <protection locked="0"/>
    </xf>
    <xf numFmtId="41" fontId="19" fillId="0" borderId="31" xfId="0" applyNumberFormat="1" applyFont="1" applyBorder="1" applyAlignment="1">
      <alignment horizontal="right" vertical="center" wrapText="1"/>
    </xf>
    <xf numFmtId="41" fontId="19" fillId="0" borderId="36" xfId="0" applyNumberFormat="1" applyFont="1" applyBorder="1" applyAlignment="1">
      <alignment horizontal="right" vertical="center" wrapText="1"/>
    </xf>
    <xf numFmtId="41" fontId="19" fillId="6" borderId="31" xfId="0" applyNumberFormat="1" applyFont="1" applyFill="1" applyBorder="1" applyAlignment="1">
      <alignment horizontal="right" vertical="center" wrapText="1"/>
    </xf>
    <xf numFmtId="41" fontId="17" fillId="6" borderId="19" xfId="0" applyNumberFormat="1" applyFont="1" applyFill="1" applyBorder="1" applyAlignment="1">
      <alignment horizontal="right" vertical="center" wrapText="1"/>
    </xf>
    <xf numFmtId="41" fontId="31" fillId="6" borderId="19" xfId="0" applyNumberFormat="1" applyFont="1" applyFill="1" applyBorder="1" applyAlignment="1">
      <alignment horizontal="right" vertical="center" wrapText="1"/>
    </xf>
    <xf numFmtId="41" fontId="17" fillId="0" borderId="16" xfId="0" applyNumberFormat="1" applyFont="1" applyBorder="1" applyAlignment="1">
      <alignment horizontal="right" vertical="center" wrapText="1"/>
    </xf>
    <xf numFmtId="41" fontId="31" fillId="0" borderId="16" xfId="0" applyNumberFormat="1" applyFont="1" applyBorder="1" applyAlignment="1">
      <alignment horizontal="right" vertical="center" wrapText="1"/>
    </xf>
    <xf numFmtId="41" fontId="18" fillId="9" borderId="16" xfId="0" applyNumberFormat="1" applyFont="1" applyFill="1" applyBorder="1" applyAlignment="1" applyProtection="1">
      <alignment horizontal="right" vertical="center" wrapText="1"/>
      <protection locked="0"/>
    </xf>
    <xf numFmtId="178" fontId="17" fillId="0" borderId="5" xfId="0" applyNumberFormat="1" applyFont="1" applyBorder="1" applyAlignment="1">
      <alignment horizontal="right" vertical="center" wrapText="1"/>
    </xf>
    <xf numFmtId="178" fontId="31" fillId="0" borderId="5" xfId="0" applyNumberFormat="1" applyFont="1" applyBorder="1" applyAlignment="1">
      <alignment horizontal="right" vertical="center" wrapText="1"/>
    </xf>
    <xf numFmtId="41" fontId="19" fillId="6" borderId="15" xfId="0" applyNumberFormat="1" applyFont="1" applyFill="1" applyBorder="1" applyAlignment="1">
      <alignment horizontal="right" vertical="center" wrapText="1"/>
    </xf>
    <xf numFmtId="41" fontId="23" fillId="13" borderId="29" xfId="0" applyNumberFormat="1" applyFont="1" applyFill="1" applyBorder="1" applyAlignment="1"/>
    <xf numFmtId="41" fontId="18" fillId="9" borderId="26" xfId="0" applyNumberFormat="1" applyFont="1" applyFill="1" applyBorder="1" applyAlignment="1" applyProtection="1">
      <alignment horizontal="right" vertical="center" wrapText="1"/>
      <protection locked="0"/>
    </xf>
    <xf numFmtId="41" fontId="19" fillId="0" borderId="27" xfId="0" applyNumberFormat="1" applyFont="1" applyBorder="1" applyAlignment="1">
      <alignment horizontal="right" vertical="center" wrapText="1"/>
    </xf>
    <xf numFmtId="41" fontId="18" fillId="9" borderId="38" xfId="0" applyNumberFormat="1" applyFont="1" applyFill="1" applyBorder="1" applyAlignment="1" applyProtection="1">
      <alignment horizontal="right" vertical="center" wrapText="1"/>
      <protection locked="0"/>
    </xf>
    <xf numFmtId="41" fontId="17" fillId="6" borderId="33" xfId="0" applyNumberFormat="1" applyFont="1" applyFill="1" applyBorder="1" applyAlignment="1">
      <alignment horizontal="right" vertical="center" wrapText="1"/>
    </xf>
    <xf numFmtId="41" fontId="31" fillId="6" borderId="33" xfId="0" applyNumberFormat="1" applyFont="1" applyFill="1" applyBorder="1" applyAlignment="1">
      <alignment horizontal="right" vertical="center" wrapText="1"/>
    </xf>
    <xf numFmtId="41" fontId="18" fillId="12" borderId="33" xfId="0" applyNumberFormat="1" applyFont="1" applyFill="1" applyBorder="1" applyAlignment="1" applyProtection="1">
      <alignment horizontal="right" vertical="center" wrapText="1"/>
      <protection locked="0"/>
    </xf>
    <xf numFmtId="41" fontId="19" fillId="6" borderId="34" xfId="0" applyNumberFormat="1" applyFont="1" applyFill="1" applyBorder="1" applyAlignment="1">
      <alignment horizontal="right" vertical="center" wrapText="1"/>
    </xf>
    <xf numFmtId="41" fontId="19" fillId="6" borderId="39" xfId="0" applyNumberFormat="1" applyFont="1" applyFill="1" applyBorder="1" applyAlignment="1">
      <alignment horizontal="right" vertical="center" wrapText="1"/>
    </xf>
    <xf numFmtId="41" fontId="18" fillId="12" borderId="37" xfId="0" applyNumberFormat="1" applyFont="1" applyFill="1" applyBorder="1" applyAlignment="1" applyProtection="1">
      <alignment horizontal="right" vertical="center" wrapText="1"/>
      <protection locked="0"/>
    </xf>
    <xf numFmtId="41" fontId="19" fillId="6" borderId="40" xfId="0" applyNumberFormat="1" applyFont="1" applyFill="1" applyBorder="1" applyAlignment="1">
      <alignment horizontal="right" vertical="center" wrapText="1"/>
    </xf>
    <xf numFmtId="178" fontId="17" fillId="6" borderId="33" xfId="0" applyNumberFormat="1" applyFont="1" applyFill="1" applyBorder="1" applyAlignment="1">
      <alignment horizontal="right" vertical="center" wrapText="1"/>
    </xf>
    <xf numFmtId="178" fontId="31" fillId="6" borderId="33" xfId="0" applyNumberFormat="1" applyFont="1" applyFill="1" applyBorder="1" applyAlignment="1">
      <alignment horizontal="right" vertical="center" wrapText="1"/>
    </xf>
    <xf numFmtId="178" fontId="17" fillId="0" borderId="19" xfId="0" applyNumberFormat="1" applyFont="1" applyBorder="1" applyAlignment="1">
      <alignment horizontal="right" vertical="center" wrapText="1"/>
    </xf>
    <xf numFmtId="178" fontId="31" fillId="0" borderId="19" xfId="0" applyNumberFormat="1" applyFont="1" applyBorder="1" applyAlignment="1">
      <alignment horizontal="right" vertical="center" wrapText="1"/>
    </xf>
    <xf numFmtId="0" fontId="42" fillId="0" borderId="0" xfId="0" applyFont="1">
      <alignment vertical="center"/>
    </xf>
    <xf numFmtId="0" fontId="44" fillId="0" borderId="1" xfId="1" applyFont="1" applyFill="1" applyBorder="1" applyAlignment="1">
      <alignment vertical="center"/>
    </xf>
    <xf numFmtId="0" fontId="45" fillId="0" borderId="1" xfId="1" applyFont="1" applyFill="1" applyBorder="1" applyAlignment="1">
      <alignment vertical="center"/>
    </xf>
    <xf numFmtId="0" fontId="45" fillId="3" borderId="1" xfId="1" applyFont="1" applyFill="1" applyBorder="1" applyAlignment="1">
      <alignment vertical="center"/>
    </xf>
    <xf numFmtId="0" fontId="10" fillId="0" borderId="0" xfId="0" applyFont="1">
      <alignment vertical="center"/>
    </xf>
    <xf numFmtId="0" fontId="43" fillId="0" borderId="0" xfId="0" applyFont="1" applyProtection="1">
      <alignment vertical="center"/>
      <protection locked="0"/>
    </xf>
    <xf numFmtId="178" fontId="17" fillId="0" borderId="14" xfId="0" applyNumberFormat="1" applyFont="1" applyBorder="1" applyAlignment="1">
      <alignment horizontal="right" vertical="center" wrapText="1"/>
    </xf>
    <xf numFmtId="178" fontId="31" fillId="0" borderId="14" xfId="0" applyNumberFormat="1" applyFont="1" applyBorder="1" applyAlignment="1">
      <alignment horizontal="right" vertical="center" wrapText="1"/>
    </xf>
    <xf numFmtId="41" fontId="19" fillId="0" borderId="35" xfId="0" applyNumberFormat="1" applyFont="1" applyBorder="1" applyAlignment="1">
      <alignment horizontal="right" vertical="center" wrapText="1"/>
    </xf>
    <xf numFmtId="41" fontId="19" fillId="0" borderId="41" xfId="0" applyNumberFormat="1" applyFont="1" applyBorder="1" applyAlignment="1">
      <alignment horizontal="right" vertical="center" wrapText="1"/>
    </xf>
    <xf numFmtId="178" fontId="17" fillId="6" borderId="26" xfId="0" applyNumberFormat="1" applyFont="1" applyFill="1" applyBorder="1" applyAlignment="1">
      <alignment horizontal="right" vertical="center" wrapText="1"/>
    </xf>
    <xf numFmtId="178" fontId="31" fillId="6" borderId="26" xfId="0" applyNumberFormat="1" applyFont="1" applyFill="1" applyBorder="1" applyAlignment="1">
      <alignment horizontal="right" vertical="center" wrapText="1"/>
    </xf>
    <xf numFmtId="41" fontId="19" fillId="6" borderId="27" xfId="0" applyNumberFormat="1" applyFont="1" applyFill="1" applyBorder="1" applyAlignment="1">
      <alignment horizontal="right" vertical="center" wrapText="1"/>
    </xf>
    <xf numFmtId="41" fontId="18" fillId="12" borderId="26" xfId="0" applyNumberFormat="1" applyFont="1" applyFill="1" applyBorder="1" applyAlignment="1" applyProtection="1">
      <alignment horizontal="right" vertical="center" wrapText="1"/>
      <protection locked="0"/>
    </xf>
    <xf numFmtId="0" fontId="28" fillId="8" borderId="19" xfId="0" applyFont="1" applyFill="1" applyBorder="1" applyAlignment="1">
      <alignment horizontal="center" vertical="center" wrapText="1"/>
    </xf>
    <xf numFmtId="0" fontId="28" fillId="8" borderId="17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textRotation="90" shrinkToFit="1"/>
    </xf>
    <xf numFmtId="0" fontId="16" fillId="0" borderId="0" xfId="0" applyFont="1" applyAlignment="1">
      <alignment horizontal="left" vertical="center"/>
    </xf>
    <xf numFmtId="41" fontId="17" fillId="0" borderId="0" xfId="0" applyNumberFormat="1" applyFont="1" applyAlignment="1">
      <alignment horizontal="right" vertical="center" wrapText="1"/>
    </xf>
    <xf numFmtId="41" fontId="31" fillId="0" borderId="0" xfId="0" applyNumberFormat="1" applyFont="1" applyAlignment="1">
      <alignment horizontal="right" vertical="center" wrapText="1"/>
    </xf>
    <xf numFmtId="41" fontId="18" fillId="0" borderId="0" xfId="0" applyNumberFormat="1" applyFont="1" applyAlignment="1" applyProtection="1">
      <alignment horizontal="right" vertical="center" wrapText="1"/>
      <protection locked="0"/>
    </xf>
    <xf numFmtId="41" fontId="19" fillId="0" borderId="0" xfId="0" applyNumberFormat="1" applyFont="1" applyAlignment="1">
      <alignment horizontal="right" vertical="center" wrapText="1"/>
    </xf>
    <xf numFmtId="0" fontId="35" fillId="13" borderId="28" xfId="0" applyFont="1" applyFill="1" applyBorder="1" applyAlignment="1">
      <alignment horizontal="center"/>
    </xf>
    <xf numFmtId="0" fontId="25" fillId="0" borderId="0" xfId="0" applyFont="1" applyAlignment="1"/>
    <xf numFmtId="41" fontId="17" fillId="6" borderId="26" xfId="0" applyNumberFormat="1" applyFont="1" applyFill="1" applyBorder="1" applyAlignment="1">
      <alignment horizontal="right" vertical="center" wrapText="1"/>
    </xf>
    <xf numFmtId="41" fontId="31" fillId="6" borderId="26" xfId="0" applyNumberFormat="1" applyFont="1" applyFill="1" applyBorder="1" applyAlignment="1">
      <alignment horizontal="right" vertical="center" wrapText="1"/>
    </xf>
    <xf numFmtId="41" fontId="19" fillId="0" borderId="42" xfId="0" applyNumberFormat="1" applyFont="1" applyBorder="1" applyAlignment="1">
      <alignment horizontal="right" vertical="center" wrapText="1"/>
    </xf>
    <xf numFmtId="41" fontId="17" fillId="6" borderId="37" xfId="0" applyNumberFormat="1" applyFont="1" applyFill="1" applyBorder="1" applyAlignment="1">
      <alignment horizontal="right" vertical="center" wrapText="1"/>
    </xf>
    <xf numFmtId="41" fontId="31" fillId="6" borderId="37" xfId="0" applyNumberFormat="1" applyFont="1" applyFill="1" applyBorder="1" applyAlignment="1">
      <alignment horizontal="right" vertical="center" wrapText="1"/>
    </xf>
    <xf numFmtId="41" fontId="19" fillId="6" borderId="42" xfId="0" applyNumberFormat="1" applyFont="1" applyFill="1" applyBorder="1" applyAlignment="1">
      <alignment horizontal="right" vertical="center" wrapText="1"/>
    </xf>
    <xf numFmtId="0" fontId="30" fillId="11" borderId="28" xfId="0" applyFont="1" applyFill="1" applyBorder="1" applyAlignment="1">
      <alignment horizontal="center" vertical="center" textRotation="90" shrinkToFit="1"/>
    </xf>
    <xf numFmtId="41" fontId="17" fillId="6" borderId="29" xfId="0" applyNumberFormat="1" applyFont="1" applyFill="1" applyBorder="1" applyAlignment="1">
      <alignment horizontal="right" vertical="center" wrapText="1"/>
    </xf>
    <xf numFmtId="41" fontId="31" fillId="6" borderId="29" xfId="0" applyNumberFormat="1" applyFont="1" applyFill="1" applyBorder="1" applyAlignment="1">
      <alignment horizontal="right" vertical="center" wrapText="1"/>
    </xf>
    <xf numFmtId="41" fontId="18" fillId="12" borderId="29" xfId="0" applyNumberFormat="1" applyFont="1" applyFill="1" applyBorder="1" applyAlignment="1" applyProtection="1">
      <alignment horizontal="right" vertical="center" wrapText="1"/>
      <protection locked="0"/>
    </xf>
    <xf numFmtId="41" fontId="19" fillId="6" borderId="30" xfId="0" applyNumberFormat="1" applyFont="1" applyFill="1" applyBorder="1" applyAlignment="1">
      <alignment horizontal="right" vertical="center" wrapText="1"/>
    </xf>
    <xf numFmtId="0" fontId="34" fillId="0" borderId="28" xfId="0" applyFont="1" applyBorder="1" applyAlignment="1">
      <alignment horizontal="center" vertical="center" textRotation="90" shrinkToFit="1"/>
    </xf>
    <xf numFmtId="41" fontId="17" fillId="0" borderId="29" xfId="0" applyNumberFormat="1" applyFont="1" applyBorder="1" applyAlignment="1">
      <alignment horizontal="right" vertical="center" wrapText="1"/>
    </xf>
    <xf numFmtId="41" fontId="31" fillId="0" borderId="29" xfId="0" applyNumberFormat="1" applyFont="1" applyBorder="1" applyAlignment="1">
      <alignment horizontal="right" vertical="center" wrapText="1"/>
    </xf>
    <xf numFmtId="41" fontId="18" fillId="9" borderId="29" xfId="0" applyNumberFormat="1" applyFont="1" applyFill="1" applyBorder="1" applyAlignment="1" applyProtection="1">
      <alignment horizontal="right" vertical="center" wrapText="1"/>
      <protection locked="0"/>
    </xf>
    <xf numFmtId="41" fontId="19" fillId="0" borderId="30" xfId="0" applyNumberFormat="1" applyFont="1" applyBorder="1" applyAlignment="1">
      <alignment horizontal="right" vertical="center" wrapText="1"/>
    </xf>
    <xf numFmtId="41" fontId="19" fillId="6" borderId="22" xfId="0" applyNumberFormat="1" applyFont="1" applyFill="1" applyBorder="1" applyAlignment="1">
      <alignment horizontal="right" vertical="center" wrapText="1"/>
    </xf>
    <xf numFmtId="0" fontId="30" fillId="11" borderId="32" xfId="0" applyFont="1" applyFill="1" applyBorder="1" applyAlignment="1">
      <alignment horizontal="center" vertical="center" textRotation="90" shrinkToFit="1"/>
    </xf>
    <xf numFmtId="41" fontId="17" fillId="6" borderId="38" xfId="0" applyNumberFormat="1" applyFont="1" applyFill="1" applyBorder="1" applyAlignment="1">
      <alignment horizontal="right" vertical="center" wrapText="1"/>
    </xf>
    <xf numFmtId="41" fontId="31" fillId="6" borderId="38" xfId="0" applyNumberFormat="1" applyFont="1" applyFill="1" applyBorder="1" applyAlignment="1">
      <alignment horizontal="right" vertical="center" wrapText="1"/>
    </xf>
    <xf numFmtId="41" fontId="18" fillId="12" borderId="38" xfId="0" applyNumberFormat="1" applyFont="1" applyFill="1" applyBorder="1" applyAlignment="1" applyProtection="1">
      <alignment horizontal="right" vertical="center" wrapText="1"/>
      <protection locked="0"/>
    </xf>
    <xf numFmtId="41" fontId="19" fillId="6" borderId="41" xfId="0" applyNumberFormat="1" applyFont="1" applyFill="1" applyBorder="1" applyAlignment="1">
      <alignment horizontal="right" vertical="center" wrapText="1"/>
    </xf>
    <xf numFmtId="41" fontId="17" fillId="0" borderId="33" xfId="0" applyNumberFormat="1" applyFont="1" applyBorder="1" applyAlignment="1">
      <alignment horizontal="right" vertical="center" wrapText="1"/>
    </xf>
    <xf numFmtId="41" fontId="31" fillId="0" borderId="33" xfId="0" applyNumberFormat="1" applyFont="1" applyBorder="1" applyAlignment="1">
      <alignment horizontal="right" vertical="center" wrapText="1"/>
    </xf>
    <xf numFmtId="41" fontId="18" fillId="9" borderId="33" xfId="0" applyNumberFormat="1" applyFont="1" applyFill="1" applyBorder="1" applyAlignment="1" applyProtection="1">
      <alignment horizontal="right" vertical="center" wrapText="1"/>
      <protection locked="0"/>
    </xf>
    <xf numFmtId="178" fontId="17" fillId="6" borderId="16" xfId="0" applyNumberFormat="1" applyFont="1" applyFill="1" applyBorder="1" applyAlignment="1">
      <alignment horizontal="right" vertical="center" wrapText="1"/>
    </xf>
    <xf numFmtId="178" fontId="31" fillId="6" borderId="16" xfId="0" applyNumberFormat="1" applyFont="1" applyFill="1" applyBorder="1" applyAlignment="1">
      <alignment horizontal="right" vertical="center" wrapText="1"/>
    </xf>
    <xf numFmtId="0" fontId="30" fillId="11" borderId="28" xfId="0" applyFont="1" applyFill="1" applyBorder="1" applyAlignment="1">
      <alignment vertical="center" textRotation="90" shrinkToFit="1"/>
    </xf>
    <xf numFmtId="178" fontId="17" fillId="0" borderId="29" xfId="0" applyNumberFormat="1" applyFont="1" applyBorder="1" applyAlignment="1">
      <alignment horizontal="right" vertical="center" wrapText="1"/>
    </xf>
    <xf numFmtId="178" fontId="31" fillId="0" borderId="29" xfId="0" applyNumberFormat="1" applyFont="1" applyBorder="1" applyAlignment="1">
      <alignment horizontal="right" vertical="center" wrapText="1"/>
    </xf>
    <xf numFmtId="0" fontId="30" fillId="0" borderId="28" xfId="0" applyFont="1" applyBorder="1" applyAlignment="1">
      <alignment vertical="center" textRotation="90" shrinkToFit="1"/>
    </xf>
    <xf numFmtId="178" fontId="17" fillId="6" borderId="29" xfId="0" applyNumberFormat="1" applyFont="1" applyFill="1" applyBorder="1" applyAlignment="1">
      <alignment horizontal="right" vertical="center" wrapText="1"/>
    </xf>
    <xf numFmtId="178" fontId="31" fillId="6" borderId="29" xfId="0" applyNumberFormat="1" applyFont="1" applyFill="1" applyBorder="1" applyAlignment="1">
      <alignment horizontal="right" vertical="center" wrapText="1"/>
    </xf>
    <xf numFmtId="41" fontId="19" fillId="0" borderId="39" xfId="0" applyNumberFormat="1" applyFont="1" applyBorder="1" applyAlignment="1">
      <alignment horizontal="right" vertical="center" wrapText="1"/>
    </xf>
    <xf numFmtId="178" fontId="17" fillId="0" borderId="38" xfId="0" applyNumberFormat="1" applyFont="1" applyBorder="1" applyAlignment="1">
      <alignment horizontal="right" vertical="center" wrapText="1"/>
    </xf>
    <xf numFmtId="178" fontId="31" fillId="0" borderId="38" xfId="0" applyNumberFormat="1" applyFont="1" applyBorder="1" applyAlignment="1">
      <alignment horizontal="right" vertical="center" wrapText="1"/>
    </xf>
    <xf numFmtId="178" fontId="17" fillId="6" borderId="14" xfId="0" applyNumberFormat="1" applyFont="1" applyFill="1" applyBorder="1" applyAlignment="1">
      <alignment horizontal="right" vertical="center" wrapText="1"/>
    </xf>
    <xf numFmtId="178" fontId="31" fillId="6" borderId="14" xfId="0" applyNumberFormat="1" applyFont="1" applyFill="1" applyBorder="1" applyAlignment="1">
      <alignment horizontal="right" vertical="center" wrapText="1"/>
    </xf>
    <xf numFmtId="41" fontId="19" fillId="6" borderId="35" xfId="0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16" fillId="0" borderId="38" xfId="0" quotePrefix="1" applyFont="1" applyBorder="1" applyAlignment="1">
      <alignment vertical="center" shrinkToFit="1"/>
    </xf>
    <xf numFmtId="0" fontId="16" fillId="6" borderId="16" xfId="0" quotePrefix="1" applyFont="1" applyFill="1" applyBorder="1" applyAlignment="1">
      <alignment vertical="center" shrinkToFit="1"/>
    </xf>
    <xf numFmtId="0" fontId="16" fillId="0" borderId="5" xfId="0" quotePrefix="1" applyFont="1" applyBorder="1" applyAlignment="1">
      <alignment vertical="center" shrinkToFit="1"/>
    </xf>
    <xf numFmtId="0" fontId="16" fillId="6" borderId="14" xfId="0" quotePrefix="1" applyFont="1" applyFill="1" applyBorder="1" applyAlignment="1">
      <alignment vertical="center" shrinkToFit="1"/>
    </xf>
    <xf numFmtId="0" fontId="16" fillId="0" borderId="14" xfId="0" quotePrefix="1" applyFont="1" applyBorder="1" applyAlignment="1">
      <alignment vertical="center" shrinkToFit="1"/>
    </xf>
    <xf numFmtId="0" fontId="16" fillId="0" borderId="14" xfId="0" applyFont="1" applyBorder="1" applyAlignment="1">
      <alignment vertical="center" shrinkToFit="1"/>
    </xf>
    <xf numFmtId="0" fontId="16" fillId="6" borderId="33" xfId="0" quotePrefix="1" applyFont="1" applyFill="1" applyBorder="1" applyAlignment="1">
      <alignment vertical="center" shrinkToFit="1"/>
    </xf>
    <xf numFmtId="0" fontId="16" fillId="0" borderId="19" xfId="0" quotePrefix="1" applyFont="1" applyBorder="1" applyAlignment="1">
      <alignment vertical="center" shrinkToFit="1"/>
    </xf>
    <xf numFmtId="0" fontId="16" fillId="6" borderId="1" xfId="0" quotePrefix="1" applyFont="1" applyFill="1" applyBorder="1" applyAlignment="1">
      <alignment vertical="center" shrinkToFit="1"/>
    </xf>
    <xf numFmtId="0" fontId="16" fillId="0" borderId="1" xfId="0" quotePrefix="1" applyFont="1" applyBorder="1" applyAlignment="1">
      <alignment vertical="center" shrinkToFit="1"/>
    </xf>
    <xf numFmtId="0" fontId="16" fillId="6" borderId="26" xfId="0" quotePrefix="1" applyFont="1" applyFill="1" applyBorder="1" applyAlignment="1">
      <alignment vertical="center" shrinkToFit="1"/>
    </xf>
    <xf numFmtId="0" fontId="16" fillId="0" borderId="29" xfId="0" quotePrefix="1" applyFont="1" applyBorder="1" applyAlignment="1">
      <alignment vertical="center" shrinkToFit="1"/>
    </xf>
    <xf numFmtId="0" fontId="16" fillId="6" borderId="19" xfId="0" quotePrefix="1" applyFont="1" applyFill="1" applyBorder="1" applyAlignment="1">
      <alignment vertical="center" shrinkToFit="1"/>
    </xf>
    <xf numFmtId="0" fontId="16" fillId="0" borderId="26" xfId="0" quotePrefix="1" applyFont="1" applyBorder="1" applyAlignment="1">
      <alignment vertical="center" shrinkToFit="1"/>
    </xf>
    <xf numFmtId="0" fontId="16" fillId="6" borderId="29" xfId="0" quotePrefix="1" applyFont="1" applyFill="1" applyBorder="1" applyAlignment="1">
      <alignment vertical="center" shrinkToFit="1"/>
    </xf>
    <xf numFmtId="0" fontId="16" fillId="6" borderId="26" xfId="0" quotePrefix="1" applyFont="1" applyFill="1" applyBorder="1" applyAlignment="1">
      <alignment vertical="center" wrapText="1" shrinkToFit="1"/>
    </xf>
    <xf numFmtId="0" fontId="38" fillId="0" borderId="0" xfId="0" quotePrefix="1" applyFont="1">
      <alignment vertical="center"/>
    </xf>
    <xf numFmtId="0" fontId="16" fillId="0" borderId="17" xfId="0" quotePrefix="1" applyFont="1" applyBorder="1" applyAlignment="1">
      <alignment vertical="center" shrinkToFit="1"/>
    </xf>
    <xf numFmtId="178" fontId="17" fillId="0" borderId="17" xfId="0" applyNumberFormat="1" applyFont="1" applyBorder="1" applyAlignment="1">
      <alignment horizontal="right" vertical="center" wrapText="1"/>
    </xf>
    <xf numFmtId="178" fontId="31" fillId="0" borderId="17" xfId="0" applyNumberFormat="1" applyFont="1" applyBorder="1" applyAlignment="1">
      <alignment horizontal="right" vertical="center" wrapText="1"/>
    </xf>
    <xf numFmtId="41" fontId="18" fillId="9" borderId="17" xfId="0" applyNumberFormat="1" applyFont="1" applyFill="1" applyBorder="1" applyAlignment="1" applyProtection="1">
      <alignment horizontal="right" vertical="center" wrapText="1"/>
      <protection locked="0"/>
    </xf>
    <xf numFmtId="41" fontId="19" fillId="0" borderId="22" xfId="0" applyNumberFormat="1" applyFont="1" applyBorder="1" applyAlignment="1">
      <alignment horizontal="right" vertical="center" wrapText="1"/>
    </xf>
    <xf numFmtId="0" fontId="50" fillId="0" borderId="0" xfId="0" applyFont="1">
      <alignment vertical="center"/>
    </xf>
    <xf numFmtId="0" fontId="48" fillId="0" borderId="0" xfId="0" applyFont="1">
      <alignment vertical="center"/>
    </xf>
    <xf numFmtId="0" fontId="0" fillId="0" borderId="0" xfId="0" applyAlignment="1">
      <alignment horizontal="center" vertical="center"/>
    </xf>
    <xf numFmtId="0" fontId="48" fillId="0" borderId="0" xfId="0" applyFont="1" applyAlignment="1">
      <alignment horizontal="center" vertical="center"/>
    </xf>
    <xf numFmtId="176" fontId="49" fillId="9" borderId="57" xfId="0" applyNumberFormat="1" applyFont="1" applyFill="1" applyBorder="1" applyAlignment="1" applyProtection="1">
      <alignment horizontal="center" vertical="center"/>
      <protection locked="0"/>
    </xf>
    <xf numFmtId="176" fontId="51" fillId="9" borderId="51" xfId="0" applyNumberFormat="1" applyFont="1" applyFill="1" applyBorder="1" applyAlignment="1" applyProtection="1">
      <alignment horizontal="center" vertical="center"/>
      <protection locked="0"/>
    </xf>
    <xf numFmtId="0" fontId="30" fillId="0" borderId="32" xfId="0" applyFont="1" applyBorder="1" applyAlignment="1">
      <alignment horizontal="center" vertical="center" textRotation="90" shrinkToFit="1"/>
    </xf>
    <xf numFmtId="0" fontId="16" fillId="6" borderId="17" xfId="0" quotePrefix="1" applyFont="1" applyFill="1" applyBorder="1" applyAlignment="1">
      <alignment vertical="center" shrinkToFit="1"/>
    </xf>
    <xf numFmtId="178" fontId="17" fillId="6" borderId="17" xfId="0" applyNumberFormat="1" applyFont="1" applyFill="1" applyBorder="1" applyAlignment="1">
      <alignment horizontal="right" vertical="center" wrapText="1"/>
    </xf>
    <xf numFmtId="178" fontId="31" fillId="6" borderId="17" xfId="0" applyNumberFormat="1" applyFont="1" applyFill="1" applyBorder="1" applyAlignment="1">
      <alignment horizontal="right" vertical="center" wrapText="1"/>
    </xf>
    <xf numFmtId="0" fontId="16" fillId="0" borderId="62" xfId="0" quotePrefix="1" applyFont="1" applyBorder="1" applyAlignment="1">
      <alignment vertical="center" shrinkToFit="1"/>
    </xf>
    <xf numFmtId="178" fontId="17" fillId="0" borderId="63" xfId="0" applyNumberFormat="1" applyFont="1" applyBorder="1" applyAlignment="1">
      <alignment horizontal="right" vertical="center" wrapText="1"/>
    </xf>
    <xf numFmtId="178" fontId="31" fillId="0" borderId="63" xfId="0" applyNumberFormat="1" applyFont="1" applyBorder="1" applyAlignment="1">
      <alignment horizontal="right" vertical="center" wrapText="1"/>
    </xf>
    <xf numFmtId="41" fontId="18" fillId="0" borderId="63" xfId="0" applyNumberFormat="1" applyFont="1" applyBorder="1" applyAlignment="1" applyProtection="1">
      <alignment horizontal="right" vertical="center" wrapText="1"/>
      <protection locked="0"/>
    </xf>
    <xf numFmtId="41" fontId="19" fillId="0" borderId="63" xfId="0" applyNumberFormat="1" applyFont="1" applyBorder="1" applyAlignment="1">
      <alignment horizontal="right" vertical="center" wrapText="1"/>
    </xf>
    <xf numFmtId="0" fontId="47" fillId="7" borderId="49" xfId="0" applyFont="1" applyFill="1" applyBorder="1" applyAlignment="1">
      <alignment horizontal="center" vertical="center"/>
    </xf>
    <xf numFmtId="0" fontId="53" fillId="6" borderId="0" xfId="0" applyFont="1" applyFill="1">
      <alignment vertical="center"/>
    </xf>
    <xf numFmtId="0" fontId="54" fillId="6" borderId="0" xfId="0" applyFont="1" applyFill="1">
      <alignment vertical="center"/>
    </xf>
    <xf numFmtId="14" fontId="26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center" vertical="center" wrapText="1"/>
    </xf>
    <xf numFmtId="176" fontId="49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76" fontId="51" fillId="13" borderId="65" xfId="0" applyNumberFormat="1" applyFont="1" applyFill="1" applyBorder="1" applyAlignment="1">
      <alignment horizontal="center" vertical="center"/>
    </xf>
    <xf numFmtId="0" fontId="24" fillId="15" borderId="0" xfId="0" applyFont="1" applyFill="1" applyAlignment="1">
      <alignment horizontal="center" vertical="center" wrapText="1"/>
    </xf>
    <xf numFmtId="176" fontId="51" fillId="15" borderId="0" xfId="0" applyNumberFormat="1" applyFont="1" applyFill="1" applyAlignment="1">
      <alignment horizontal="center" vertical="center"/>
    </xf>
    <xf numFmtId="176" fontId="52" fillId="15" borderId="0" xfId="0" applyNumberFormat="1" applyFont="1" applyFill="1" applyAlignment="1">
      <alignment horizontal="right" vertical="center"/>
    </xf>
    <xf numFmtId="0" fontId="48" fillId="15" borderId="0" xfId="0" applyFont="1" applyFill="1">
      <alignment vertical="center"/>
    </xf>
    <xf numFmtId="0" fontId="48" fillId="6" borderId="0" xfId="0" applyFont="1" applyFill="1">
      <alignment vertical="center"/>
    </xf>
    <xf numFmtId="0" fontId="2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14" fontId="57" fillId="9" borderId="2" xfId="0" applyNumberFormat="1" applyFont="1" applyFill="1" applyBorder="1" applyAlignment="1" applyProtection="1">
      <alignment horizontal="left" vertical="center"/>
      <protection locked="0"/>
    </xf>
    <xf numFmtId="0" fontId="48" fillId="7" borderId="43" xfId="0" applyFont="1" applyFill="1" applyBorder="1" applyAlignment="1">
      <alignment horizontal="center" vertical="center"/>
    </xf>
    <xf numFmtId="0" fontId="48" fillId="7" borderId="44" xfId="0" applyFont="1" applyFill="1" applyBorder="1" applyAlignment="1">
      <alignment horizontal="center" vertical="center"/>
    </xf>
    <xf numFmtId="0" fontId="48" fillId="7" borderId="49" xfId="0" applyFont="1" applyFill="1" applyBorder="1" applyAlignment="1">
      <alignment horizontal="center" vertical="center"/>
    </xf>
    <xf numFmtId="0" fontId="48" fillId="7" borderId="55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56" xfId="0" applyFont="1" applyBorder="1" applyAlignment="1">
      <alignment horizontal="center" vertical="center" wrapText="1"/>
    </xf>
    <xf numFmtId="0" fontId="48" fillId="0" borderId="56" xfId="0" applyFont="1" applyBorder="1">
      <alignment vertical="center"/>
    </xf>
    <xf numFmtId="0" fontId="24" fillId="0" borderId="51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48" fillId="0" borderId="50" xfId="0" applyFont="1" applyBorder="1">
      <alignment vertical="center"/>
    </xf>
    <xf numFmtId="0" fontId="47" fillId="0" borderId="49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7" borderId="45" xfId="0" applyFont="1" applyFill="1" applyBorder="1">
      <alignment vertical="center"/>
    </xf>
    <xf numFmtId="0" fontId="48" fillId="7" borderId="46" xfId="0" applyFont="1" applyFill="1" applyBorder="1">
      <alignment vertical="center"/>
    </xf>
    <xf numFmtId="0" fontId="24" fillId="7" borderId="50" xfId="0" applyFont="1" applyFill="1" applyBorder="1" applyAlignment="1">
      <alignment horizontal="center" vertical="center" wrapText="1"/>
    </xf>
    <xf numFmtId="0" fontId="48" fillId="7" borderId="50" xfId="0" applyFont="1" applyFill="1" applyBorder="1">
      <alignment vertical="center"/>
    </xf>
    <xf numFmtId="0" fontId="47" fillId="7" borderId="53" xfId="0" applyFont="1" applyFill="1" applyBorder="1" applyAlignment="1">
      <alignment horizontal="center" vertical="center"/>
    </xf>
    <xf numFmtId="0" fontId="24" fillId="7" borderId="50" xfId="0" applyFont="1" applyFill="1" applyBorder="1" applyAlignment="1">
      <alignment horizontal="center" vertical="center"/>
    </xf>
    <xf numFmtId="0" fontId="24" fillId="7" borderId="52" xfId="0" applyFont="1" applyFill="1" applyBorder="1" applyAlignment="1">
      <alignment horizontal="center" vertical="center" wrapText="1"/>
    </xf>
    <xf numFmtId="0" fontId="24" fillId="7" borderId="53" xfId="0" applyFont="1" applyFill="1" applyBorder="1" applyAlignment="1">
      <alignment horizontal="center" vertical="center"/>
    </xf>
    <xf numFmtId="0" fontId="24" fillId="7" borderId="51" xfId="0" applyFont="1" applyFill="1" applyBorder="1" applyAlignment="1">
      <alignment horizontal="center" vertical="center" wrapText="1"/>
    </xf>
    <xf numFmtId="176" fontId="49" fillId="12" borderId="47" xfId="0" applyNumberFormat="1" applyFont="1" applyFill="1" applyBorder="1" applyAlignment="1" applyProtection="1">
      <alignment horizontal="center" vertical="center"/>
      <protection locked="0"/>
    </xf>
    <xf numFmtId="176" fontId="51" fillId="12" borderId="51" xfId="0" applyNumberFormat="1" applyFont="1" applyFill="1" applyBorder="1" applyAlignment="1" applyProtection="1">
      <alignment horizontal="center" vertical="center"/>
      <protection locked="0"/>
    </xf>
    <xf numFmtId="176" fontId="51" fillId="12" borderId="48" xfId="0" applyNumberFormat="1" applyFont="1" applyFill="1" applyBorder="1" applyAlignment="1" applyProtection="1">
      <alignment horizontal="center" vertical="center"/>
      <protection locked="0"/>
    </xf>
    <xf numFmtId="176" fontId="51" fillId="9" borderId="57" xfId="0" applyNumberFormat="1" applyFont="1" applyFill="1" applyBorder="1" applyAlignment="1" applyProtection="1">
      <alignment horizontal="center" vertical="center"/>
      <protection locked="0"/>
    </xf>
    <xf numFmtId="0" fontId="48" fillId="7" borderId="67" xfId="0" applyFont="1" applyFill="1" applyBorder="1" applyAlignment="1">
      <alignment horizontal="center" vertical="center"/>
    </xf>
    <xf numFmtId="0" fontId="24" fillId="7" borderId="66" xfId="0" applyFont="1" applyFill="1" applyBorder="1" applyAlignment="1">
      <alignment horizontal="center" vertical="center" wrapText="1"/>
    </xf>
    <xf numFmtId="0" fontId="48" fillId="7" borderId="66" xfId="0" applyFont="1" applyFill="1" applyBorder="1">
      <alignment vertical="center"/>
    </xf>
    <xf numFmtId="176" fontId="49" fillId="12" borderId="51" xfId="0" applyNumberFormat="1" applyFont="1" applyFill="1" applyBorder="1" applyAlignment="1" applyProtection="1">
      <alignment horizontal="center" vertical="center"/>
      <protection locked="0"/>
    </xf>
    <xf numFmtId="176" fontId="51" fillId="12" borderId="68" xfId="0" applyNumberFormat="1" applyFont="1" applyFill="1" applyBorder="1" applyAlignment="1" applyProtection="1">
      <alignment horizontal="center" vertical="center"/>
      <protection locked="0"/>
    </xf>
    <xf numFmtId="0" fontId="40" fillId="9" borderId="9" xfId="0" applyFont="1" applyFill="1" applyBorder="1" applyAlignment="1" applyProtection="1">
      <alignment horizontal="center" vertical="center" wrapText="1"/>
      <protection locked="0"/>
    </xf>
    <xf numFmtId="0" fontId="40" fillId="9" borderId="2" xfId="0" applyFont="1" applyFill="1" applyBorder="1" applyAlignment="1" applyProtection="1">
      <alignment horizontal="center" vertical="center" wrapText="1"/>
      <protection locked="0"/>
    </xf>
    <xf numFmtId="0" fontId="40" fillId="9" borderId="10" xfId="0" applyFont="1" applyFill="1" applyBorder="1" applyAlignment="1" applyProtection="1">
      <alignment horizontal="center" vertical="center" wrapText="1"/>
      <protection locked="0"/>
    </xf>
    <xf numFmtId="0" fontId="24" fillId="7" borderId="56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textRotation="90" shrinkToFit="1"/>
    </xf>
    <xf numFmtId="0" fontId="16" fillId="0" borderId="0" xfId="0" applyFont="1" applyAlignment="1">
      <alignment horizontal="left" vertical="center" shrinkToFit="1"/>
    </xf>
    <xf numFmtId="0" fontId="30" fillId="0" borderId="62" xfId="0" applyFont="1" applyBorder="1" applyAlignment="1">
      <alignment horizontal="center" vertical="center" textRotation="90" shrinkToFit="1"/>
    </xf>
    <xf numFmtId="0" fontId="34" fillId="11" borderId="28" xfId="0" applyFont="1" applyFill="1" applyBorder="1" applyAlignment="1">
      <alignment horizontal="center" vertical="center" textRotation="90" shrinkToFit="1"/>
    </xf>
    <xf numFmtId="0" fontId="0" fillId="0" borderId="64" xfId="0" applyBorder="1" applyAlignment="1">
      <alignment horizontal="center" vertical="center"/>
    </xf>
    <xf numFmtId="0" fontId="48" fillId="0" borderId="72" xfId="0" applyFont="1" applyBorder="1" applyAlignment="1">
      <alignment horizontal="center" vertical="center"/>
    </xf>
    <xf numFmtId="0" fontId="24" fillId="0" borderId="58" xfId="0" applyFont="1" applyBorder="1" applyAlignment="1">
      <alignment horizontal="center" vertical="center" wrapText="1"/>
    </xf>
    <xf numFmtId="0" fontId="48" fillId="0" borderId="58" xfId="0" applyFont="1" applyBorder="1">
      <alignment vertical="center"/>
    </xf>
    <xf numFmtId="176" fontId="51" fillId="9" borderId="73" xfId="0" applyNumberFormat="1" applyFont="1" applyFill="1" applyBorder="1" applyAlignment="1" applyProtection="1">
      <alignment horizontal="center" vertical="center"/>
      <protection locked="0"/>
    </xf>
    <xf numFmtId="0" fontId="48" fillId="0" borderId="53" xfId="0" applyFont="1" applyBorder="1" applyAlignment="1">
      <alignment horizontal="center" vertical="center"/>
    </xf>
    <xf numFmtId="0" fontId="48" fillId="7" borderId="53" xfId="0" applyFont="1" applyFill="1" applyBorder="1" applyAlignment="1">
      <alignment horizontal="center" vertical="center"/>
    </xf>
    <xf numFmtId="0" fontId="47" fillId="7" borderId="74" xfId="0" applyFont="1" applyFill="1" applyBorder="1" applyAlignment="1">
      <alignment horizontal="center" vertical="center"/>
    </xf>
    <xf numFmtId="0" fontId="24" fillId="7" borderId="58" xfId="0" applyFont="1" applyFill="1" applyBorder="1" applyAlignment="1">
      <alignment horizontal="center" vertical="center"/>
    </xf>
    <xf numFmtId="0" fontId="48" fillId="0" borderId="71" xfId="0" applyFont="1" applyBorder="1">
      <alignment vertical="center"/>
    </xf>
    <xf numFmtId="0" fontId="24" fillId="7" borderId="75" xfId="0" applyFont="1" applyFill="1" applyBorder="1" applyAlignment="1">
      <alignment horizontal="center" vertical="center" wrapText="1"/>
    </xf>
    <xf numFmtId="0" fontId="48" fillId="7" borderId="76" xfId="0" applyFont="1" applyFill="1" applyBorder="1">
      <alignment vertical="center"/>
    </xf>
    <xf numFmtId="0" fontId="32" fillId="0" borderId="50" xfId="0" applyFont="1" applyBorder="1" applyAlignment="1">
      <alignment horizontal="center" vertical="center" wrapText="1"/>
    </xf>
    <xf numFmtId="0" fontId="48" fillId="7" borderId="77" xfId="0" applyFont="1" applyFill="1" applyBorder="1">
      <alignment vertical="center"/>
    </xf>
    <xf numFmtId="0" fontId="48" fillId="7" borderId="78" xfId="0" applyFont="1" applyFill="1" applyBorder="1" applyAlignment="1">
      <alignment horizontal="center" vertical="center"/>
    </xf>
    <xf numFmtId="176" fontId="49" fillId="12" borderId="80" xfId="0" applyNumberFormat="1" applyFont="1" applyFill="1" applyBorder="1" applyAlignment="1" applyProtection="1">
      <alignment horizontal="center" vertical="center"/>
      <protection locked="0"/>
    </xf>
    <xf numFmtId="0" fontId="48" fillId="0" borderId="43" xfId="0" applyFont="1" applyBorder="1" applyAlignment="1">
      <alignment horizontal="center" vertical="center"/>
    </xf>
    <xf numFmtId="0" fontId="48" fillId="0" borderId="79" xfId="0" applyFont="1" applyBorder="1" applyAlignment="1">
      <alignment horizontal="center" vertical="center"/>
    </xf>
    <xf numFmtId="0" fontId="48" fillId="0" borderId="44" xfId="0" applyFont="1" applyBorder="1" applyAlignment="1">
      <alignment horizontal="center" vertical="center"/>
    </xf>
    <xf numFmtId="0" fontId="32" fillId="7" borderId="56" xfId="0" applyFont="1" applyFill="1" applyBorder="1" applyAlignment="1">
      <alignment horizontal="center" vertical="center" wrapText="1"/>
    </xf>
    <xf numFmtId="0" fontId="48" fillId="7" borderId="57" xfId="0" applyFont="1" applyFill="1" applyBorder="1">
      <alignment vertical="center"/>
    </xf>
    <xf numFmtId="0" fontId="48" fillId="7" borderId="81" xfId="0" applyFont="1" applyFill="1" applyBorder="1" applyAlignment="1">
      <alignment horizontal="center" vertical="center"/>
    </xf>
    <xf numFmtId="0" fontId="48" fillId="7" borderId="82" xfId="0" applyFont="1" applyFill="1" applyBorder="1" applyAlignment="1">
      <alignment horizontal="center" vertical="center"/>
    </xf>
    <xf numFmtId="0" fontId="48" fillId="7" borderId="83" xfId="0" applyFont="1" applyFill="1" applyBorder="1" applyAlignment="1">
      <alignment horizontal="center" vertical="center"/>
    </xf>
    <xf numFmtId="176" fontId="49" fillId="9" borderId="84" xfId="0" applyNumberFormat="1" applyFont="1" applyFill="1" applyBorder="1" applyAlignment="1" applyProtection="1">
      <alignment horizontal="center" vertical="center"/>
      <protection locked="0"/>
    </xf>
    <xf numFmtId="176" fontId="49" fillId="9" borderId="85" xfId="0" applyNumberFormat="1" applyFont="1" applyFill="1" applyBorder="1" applyAlignment="1" applyProtection="1">
      <alignment horizontal="center" vertical="center"/>
      <protection locked="0"/>
    </xf>
    <xf numFmtId="0" fontId="24" fillId="0" borderId="52" xfId="0" applyFont="1" applyBorder="1" applyAlignment="1">
      <alignment horizontal="center" vertical="center" wrapText="1"/>
    </xf>
    <xf numFmtId="176" fontId="51" fillId="12" borderId="47" xfId="0" applyNumberFormat="1" applyFont="1" applyFill="1" applyBorder="1" applyAlignment="1" applyProtection="1">
      <alignment horizontal="center" vertical="center"/>
      <protection locked="0"/>
    </xf>
    <xf numFmtId="176" fontId="51" fillId="12" borderId="57" xfId="0" applyNumberFormat="1" applyFont="1" applyFill="1" applyBorder="1" applyAlignment="1" applyProtection="1">
      <alignment horizontal="center" vertical="center"/>
      <protection locked="0"/>
    </xf>
    <xf numFmtId="176" fontId="49" fillId="9" borderId="86" xfId="0" applyNumberFormat="1" applyFont="1" applyFill="1" applyBorder="1" applyAlignment="1" applyProtection="1">
      <alignment horizontal="center" vertical="center"/>
      <protection locked="0"/>
    </xf>
    <xf numFmtId="176" fontId="49" fillId="12" borderId="87" xfId="0" applyNumberFormat="1" applyFont="1" applyFill="1" applyBorder="1" applyAlignment="1" applyProtection="1">
      <alignment horizontal="center" vertical="center"/>
      <protection locked="0"/>
    </xf>
    <xf numFmtId="0" fontId="48" fillId="0" borderId="45" xfId="0" applyFont="1" applyBorder="1">
      <alignment vertical="center"/>
    </xf>
    <xf numFmtId="0" fontId="48" fillId="0" borderId="46" xfId="0" applyFont="1" applyBorder="1">
      <alignment vertical="center"/>
    </xf>
    <xf numFmtId="176" fontId="51" fillId="12" borderId="88" xfId="0" applyNumberFormat="1" applyFont="1" applyFill="1" applyBorder="1" applyAlignment="1" applyProtection="1">
      <alignment horizontal="center" vertical="center"/>
      <protection locked="0"/>
    </xf>
    <xf numFmtId="176" fontId="49" fillId="14" borderId="54" xfId="0" applyNumberFormat="1" applyFont="1" applyFill="1" applyBorder="1">
      <alignment vertical="center"/>
    </xf>
    <xf numFmtId="0" fontId="24" fillId="0" borderId="89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left"/>
    </xf>
    <xf numFmtId="0" fontId="0" fillId="5" borderId="0" xfId="0" applyFill="1" applyAlignment="1">
      <alignment horizontal="center" vertical="center"/>
    </xf>
    <xf numFmtId="0" fontId="6" fillId="0" borderId="0" xfId="0" quotePrefix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5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10" fillId="7" borderId="11" xfId="0" applyFont="1" applyFill="1" applyBorder="1" applyAlignment="1">
      <alignment horizontal="left" vertical="top"/>
    </xf>
    <xf numFmtId="0" fontId="10" fillId="7" borderId="13" xfId="0" applyFont="1" applyFill="1" applyBorder="1" applyAlignment="1">
      <alignment horizontal="left" vertical="top"/>
    </xf>
    <xf numFmtId="0" fontId="10" fillId="7" borderId="12" xfId="0" applyFont="1" applyFill="1" applyBorder="1" applyAlignment="1">
      <alignment horizontal="left" vertical="top"/>
    </xf>
    <xf numFmtId="0" fontId="16" fillId="6" borderId="29" xfId="0" applyFont="1" applyFill="1" applyBorder="1" applyAlignment="1">
      <alignment horizontal="left" vertical="center" shrinkToFit="1"/>
    </xf>
    <xf numFmtId="0" fontId="16" fillId="0" borderId="19" xfId="0" applyFont="1" applyBorder="1" applyAlignment="1">
      <alignment horizontal="left" vertical="center" shrinkToFit="1"/>
    </xf>
    <xf numFmtId="0" fontId="16" fillId="6" borderId="16" xfId="0" applyFont="1" applyFill="1" applyBorder="1" applyAlignment="1">
      <alignment horizontal="left" vertical="center" shrinkToFit="1"/>
    </xf>
    <xf numFmtId="0" fontId="16" fillId="0" borderId="16" xfId="0" applyFont="1" applyBorder="1" applyAlignment="1">
      <alignment horizontal="left" vertical="center" shrinkToFit="1"/>
    </xf>
    <xf numFmtId="0" fontId="16" fillId="6" borderId="17" xfId="0" applyFont="1" applyFill="1" applyBorder="1" applyAlignment="1">
      <alignment horizontal="left" vertical="center" shrinkToFit="1"/>
    </xf>
    <xf numFmtId="0" fontId="16" fillId="6" borderId="1" xfId="0" quotePrefix="1" applyFont="1" applyFill="1" applyBorder="1" applyAlignment="1">
      <alignment horizontal="left" vertical="center" shrinkToFit="1"/>
    </xf>
    <xf numFmtId="0" fontId="16" fillId="6" borderId="1" xfId="0" applyFont="1" applyFill="1" applyBorder="1" applyAlignment="1">
      <alignment horizontal="left" vertical="center" shrinkToFit="1"/>
    </xf>
    <xf numFmtId="0" fontId="16" fillId="0" borderId="5" xfId="0" quotePrefix="1" applyFont="1" applyBorder="1" applyAlignment="1">
      <alignment horizontal="left" vertical="center" shrinkToFit="1"/>
    </xf>
    <xf numFmtId="0" fontId="16" fillId="0" borderId="5" xfId="0" applyFont="1" applyBorder="1" applyAlignment="1">
      <alignment horizontal="left" vertical="center" shrinkToFit="1"/>
    </xf>
    <xf numFmtId="0" fontId="16" fillId="6" borderId="5" xfId="0" applyFont="1" applyFill="1" applyBorder="1" applyAlignment="1">
      <alignment horizontal="left" vertical="center" shrinkToFit="1"/>
    </xf>
    <xf numFmtId="42" fontId="24" fillId="13" borderId="29" xfId="0" applyNumberFormat="1" applyFont="1" applyFill="1" applyBorder="1" applyAlignment="1">
      <alignment horizontal="center" shrinkToFit="1"/>
    </xf>
    <xf numFmtId="42" fontId="24" fillId="13" borderId="30" xfId="0" applyNumberFormat="1" applyFont="1" applyFill="1" applyBorder="1" applyAlignment="1">
      <alignment horizontal="center" shrinkToFit="1"/>
    </xf>
    <xf numFmtId="0" fontId="16" fillId="0" borderId="26" xfId="0" quotePrefix="1" applyFont="1" applyBorder="1" applyAlignment="1">
      <alignment horizontal="left" vertical="center" shrinkToFit="1"/>
    </xf>
    <xf numFmtId="0" fontId="16" fillId="0" borderId="26" xfId="0" applyFont="1" applyBorder="1" applyAlignment="1">
      <alignment horizontal="left" vertical="center" shrinkToFit="1"/>
    </xf>
    <xf numFmtId="0" fontId="16" fillId="6" borderId="38" xfId="0" applyFont="1" applyFill="1" applyBorder="1" applyAlignment="1">
      <alignment horizontal="left" vertical="center" shrinkToFit="1"/>
    </xf>
    <xf numFmtId="0" fontId="16" fillId="6" borderId="33" xfId="0" applyFont="1" applyFill="1" applyBorder="1" applyAlignment="1">
      <alignment horizontal="left" vertical="center" shrinkToFit="1"/>
    </xf>
    <xf numFmtId="0" fontId="16" fillId="0" borderId="4" xfId="0" applyFont="1" applyBorder="1" applyAlignment="1">
      <alignment horizontal="left" vertical="center" shrinkToFit="1"/>
    </xf>
    <xf numFmtId="0" fontId="16" fillId="0" borderId="33" xfId="0" applyFont="1" applyBorder="1" applyAlignment="1">
      <alignment horizontal="left" vertical="center" shrinkToFit="1"/>
    </xf>
    <xf numFmtId="0" fontId="7" fillId="0" borderId="2" xfId="0" quotePrefix="1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textRotation="90" shrinkToFit="1"/>
    </xf>
    <xf numFmtId="0" fontId="30" fillId="0" borderId="23" xfId="0" applyFont="1" applyBorder="1" applyAlignment="1">
      <alignment horizontal="center" vertical="center" textRotation="90" shrinkToFit="1"/>
    </xf>
    <xf numFmtId="0" fontId="30" fillId="0" borderId="25" xfId="0" applyFont="1" applyBorder="1" applyAlignment="1">
      <alignment horizontal="center" vertical="center" textRotation="90" shrinkToFit="1"/>
    </xf>
    <xf numFmtId="0" fontId="16" fillId="0" borderId="60" xfId="0" quotePrefix="1" applyFont="1" applyBorder="1" applyAlignment="1">
      <alignment horizontal="left" vertical="center" shrinkToFit="1"/>
    </xf>
    <xf numFmtId="0" fontId="16" fillId="0" borderId="61" xfId="0" applyFont="1" applyBorder="1" applyAlignment="1">
      <alignment horizontal="left" vertical="center" shrinkToFit="1"/>
    </xf>
    <xf numFmtId="0" fontId="30" fillId="11" borderId="70" xfId="0" applyFont="1" applyFill="1" applyBorder="1" applyAlignment="1">
      <alignment horizontal="center" vertical="center" textRotation="90" shrinkToFit="1"/>
    </xf>
    <xf numFmtId="0" fontId="30" fillId="11" borderId="59" xfId="0" applyFont="1" applyFill="1" applyBorder="1" applyAlignment="1">
      <alignment horizontal="center" vertical="center" textRotation="90" shrinkToFit="1"/>
    </xf>
    <xf numFmtId="0" fontId="30" fillId="11" borderId="32" xfId="0" applyFont="1" applyFill="1" applyBorder="1" applyAlignment="1">
      <alignment horizontal="center" vertical="center" textRotation="90" shrinkToFit="1"/>
    </xf>
    <xf numFmtId="0" fontId="30" fillId="11" borderId="18" xfId="0" applyFont="1" applyFill="1" applyBorder="1" applyAlignment="1">
      <alignment horizontal="center" vertical="center" textRotation="90" shrinkToFit="1"/>
    </xf>
    <xf numFmtId="0" fontId="30" fillId="11" borderId="23" xfId="0" applyFont="1" applyFill="1" applyBorder="1" applyAlignment="1">
      <alignment horizontal="center" vertical="center" textRotation="90" shrinkToFit="1"/>
    </xf>
    <xf numFmtId="0" fontId="30" fillId="11" borderId="25" xfId="0" applyFont="1" applyFill="1" applyBorder="1" applyAlignment="1">
      <alignment horizontal="center" vertical="center" textRotation="90" shrinkToFit="1"/>
    </xf>
    <xf numFmtId="0" fontId="27" fillId="9" borderId="3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left" vertical="center"/>
    </xf>
    <xf numFmtId="0" fontId="0" fillId="10" borderId="18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0" fontId="28" fillId="8" borderId="19" xfId="0" applyFont="1" applyFill="1" applyBorder="1" applyAlignment="1">
      <alignment horizontal="center" vertical="center" wrapText="1"/>
    </xf>
    <xf numFmtId="0" fontId="28" fillId="8" borderId="17" xfId="0" applyFont="1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0" fontId="27" fillId="9" borderId="2" xfId="0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>
      <alignment horizontal="left" vertical="center" shrinkToFit="1"/>
    </xf>
    <xf numFmtId="0" fontId="30" fillId="0" borderId="21" xfId="0" applyFont="1" applyBorder="1" applyAlignment="1">
      <alignment horizontal="center" vertical="center" textRotation="90" shrinkToFit="1"/>
    </xf>
    <xf numFmtId="0" fontId="16" fillId="0" borderId="29" xfId="0" applyFont="1" applyBorder="1" applyAlignment="1">
      <alignment horizontal="left" vertical="center" shrinkToFit="1"/>
    </xf>
    <xf numFmtId="0" fontId="16" fillId="6" borderId="26" xfId="0" applyFont="1" applyFill="1" applyBorder="1" applyAlignment="1">
      <alignment horizontal="left" vertical="center" shrinkToFit="1"/>
    </xf>
    <xf numFmtId="0" fontId="16" fillId="6" borderId="19" xfId="0" applyFont="1" applyFill="1" applyBorder="1" applyAlignment="1">
      <alignment horizontal="left" vertical="center" shrinkToFit="1"/>
    </xf>
    <xf numFmtId="0" fontId="16" fillId="6" borderId="37" xfId="0" applyFont="1" applyFill="1" applyBorder="1" applyAlignment="1">
      <alignment horizontal="left" vertical="center" shrinkToFit="1"/>
    </xf>
    <xf numFmtId="0" fontId="27" fillId="9" borderId="2" xfId="0" applyFont="1" applyFill="1" applyBorder="1" applyAlignment="1" applyProtection="1">
      <alignment horizontal="center" vertical="center"/>
      <protection locked="0"/>
    </xf>
    <xf numFmtId="0" fontId="27" fillId="9" borderId="3" xfId="0" applyFont="1" applyFill="1" applyBorder="1" applyAlignment="1" applyProtection="1">
      <alignment horizontal="center" vertical="center"/>
      <protection locked="0"/>
    </xf>
    <xf numFmtId="0" fontId="24" fillId="7" borderId="45" xfId="0" applyFont="1" applyFill="1" applyBorder="1" applyAlignment="1">
      <alignment horizontal="center" vertical="center" wrapText="1"/>
    </xf>
    <xf numFmtId="0" fontId="24" fillId="7" borderId="77" xfId="0" applyFont="1" applyFill="1" applyBorder="1" applyAlignment="1">
      <alignment horizontal="center" vertical="center" wrapText="1"/>
    </xf>
    <xf numFmtId="0" fontId="24" fillId="7" borderId="46" xfId="0" applyFont="1" applyFill="1" applyBorder="1" applyAlignment="1">
      <alignment horizontal="center" vertical="center" wrapText="1"/>
    </xf>
    <xf numFmtId="0" fontId="24" fillId="7" borderId="76" xfId="0" applyFont="1" applyFill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71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7" fillId="9" borderId="2" xfId="0" applyFont="1" applyFill="1" applyBorder="1" applyAlignment="1" applyProtection="1">
      <alignment horizontal="center" vertical="center" wrapText="1"/>
      <protection locked="0"/>
    </xf>
    <xf numFmtId="0" fontId="55" fillId="0" borderId="64" xfId="0" applyFont="1" applyBorder="1" applyAlignment="1">
      <alignment horizontal="left" wrapText="1" indent="1"/>
    </xf>
    <xf numFmtId="0" fontId="55" fillId="0" borderId="0" xfId="0" applyFont="1" applyAlignment="1">
      <alignment horizontal="left" wrapText="1" indent="1"/>
    </xf>
    <xf numFmtId="0" fontId="55" fillId="0" borderId="69" xfId="0" applyFont="1" applyBorder="1" applyAlignment="1">
      <alignment horizontal="left" wrapText="1" indent="1"/>
    </xf>
  </cellXfs>
  <cellStyles count="2">
    <cellStyle name="ハイパーリンク" xfId="1" builtinId="8"/>
    <cellStyle name="標準" xfId="0" builtinId="0"/>
  </cellStyles>
  <dxfs count="61">
    <dxf>
      <font>
        <color rgb="FF00B050"/>
      </font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00B050"/>
      </font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00B050"/>
      </font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CE4D6"/>
      <color rgb="FFF8CBAD"/>
      <color rgb="FFDCB9FF"/>
      <color rgb="FFD3D3FF"/>
      <color rgb="FFF8CBAC"/>
      <color rgb="FFFFCCFF"/>
      <color rgb="FF4D4D4D"/>
      <color rgb="FFE7E7FF"/>
      <color rgb="FFFFEB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3" dropStyle="combo" dx="31" fmlaRange="$I$55:$I$57" noThreeD="1" sel="1" val="0"/>
</file>

<file path=xl/ctrlProps/ctrlProp2.xml><?xml version="1.0" encoding="utf-8"?>
<formControlPr xmlns="http://schemas.microsoft.com/office/spreadsheetml/2009/9/main" objectType="Drop" dropLines="2" dropStyle="combo" dx="31" fmlaRange="$B$54:$B$56" noThreeD="1" sel="2" val="0"/>
</file>

<file path=xl/ctrlProps/ctrlProp3.xml><?xml version="1.0" encoding="utf-8"?>
<formControlPr xmlns="http://schemas.microsoft.com/office/spreadsheetml/2009/9/main" objectType="Drop" dropLines="3" dropStyle="combo" dx="31" fmlaLink="$M$8" fmlaRange="$B$57:$B$59" noThreeD="1" sel="1" val="0"/>
</file>

<file path=xl/ctrlProps/ctrlProp4.xml><?xml version="1.0" encoding="utf-8"?>
<formControlPr xmlns="http://schemas.microsoft.com/office/spreadsheetml/2009/9/main" objectType="Drop" dropLines="2" dropStyle="combo" dx="31" fmlaRange="$B$60:$B$61" noThreeD="1" sel="1" val="0"/>
</file>

<file path=xl/ctrlProps/ctrlProp5.xml><?xml version="1.0" encoding="utf-8"?>
<formControlPr xmlns="http://schemas.microsoft.com/office/spreadsheetml/2009/9/main" objectType="Drop" dropLines="2" dropStyle="combo" dx="31" fmlaRange="$B$62:$B$63" noThreeD="1" sel="1" val="0"/>
</file>

<file path=xl/ctrlProps/ctrlProp6.xml><?xml version="1.0" encoding="utf-8"?>
<formControlPr xmlns="http://schemas.microsoft.com/office/spreadsheetml/2009/9/main" objectType="Drop" dropLines="2" dropStyle="combo" dx="31" fmlaRange="$I$60:$I$61" noThreeD="1" sel="2" val="0"/>
</file>

<file path=xl/ctrlProps/ctrlProp7.xml><?xml version="1.0" encoding="utf-8"?>
<formControlPr xmlns="http://schemas.microsoft.com/office/spreadsheetml/2009/9/main" objectType="Drop" dropLines="2" dropStyle="combo" dx="31" fmlaRange="$I$58:$I$59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26" Type="http://schemas.openxmlformats.org/officeDocument/2006/relationships/image" Target="../media/image59.png"/><Relationship Id="rId3" Type="http://schemas.openxmlformats.org/officeDocument/2006/relationships/image" Target="../media/image36.png"/><Relationship Id="rId21" Type="http://schemas.openxmlformats.org/officeDocument/2006/relationships/image" Target="../media/image54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5" Type="http://schemas.openxmlformats.org/officeDocument/2006/relationships/image" Target="../media/image58.png"/><Relationship Id="rId2" Type="http://schemas.openxmlformats.org/officeDocument/2006/relationships/image" Target="../media/image35.png"/><Relationship Id="rId16" Type="http://schemas.openxmlformats.org/officeDocument/2006/relationships/image" Target="../media/image49.png"/><Relationship Id="rId20" Type="http://schemas.openxmlformats.org/officeDocument/2006/relationships/image" Target="../media/image53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24" Type="http://schemas.openxmlformats.org/officeDocument/2006/relationships/image" Target="../media/image57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23" Type="http://schemas.openxmlformats.org/officeDocument/2006/relationships/image" Target="../media/image56.png"/><Relationship Id="rId10" Type="http://schemas.openxmlformats.org/officeDocument/2006/relationships/image" Target="../media/image43.png"/><Relationship Id="rId19" Type="http://schemas.openxmlformats.org/officeDocument/2006/relationships/image" Target="../media/image52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Relationship Id="rId14" Type="http://schemas.openxmlformats.org/officeDocument/2006/relationships/image" Target="../media/image47.png"/><Relationship Id="rId22" Type="http://schemas.openxmlformats.org/officeDocument/2006/relationships/image" Target="../media/image55.png"/><Relationship Id="rId27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</xdr:colOff>
      <xdr:row>0</xdr:row>
      <xdr:rowOff>14287</xdr:rowOff>
    </xdr:from>
    <xdr:to>
      <xdr:col>5</xdr:col>
      <xdr:colOff>32936</xdr:colOff>
      <xdr:row>1</xdr:row>
      <xdr:rowOff>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" t="4241" b="1856"/>
        <a:stretch/>
      </xdr:blipFill>
      <xdr:spPr>
        <a:xfrm>
          <a:off x="33337" y="14287"/>
          <a:ext cx="8256187" cy="738189"/>
        </a:xfrm>
        <a:prstGeom prst="rect">
          <a:avLst/>
        </a:prstGeom>
      </xdr:spPr>
    </xdr:pic>
    <xdr:clientData/>
  </xdr:twoCellAnchor>
  <xdr:twoCellAnchor>
    <xdr:from>
      <xdr:col>1</xdr:col>
      <xdr:colOff>695325</xdr:colOff>
      <xdr:row>35</xdr:row>
      <xdr:rowOff>71438</xdr:rowOff>
    </xdr:from>
    <xdr:to>
      <xdr:col>2</xdr:col>
      <xdr:colOff>1170622</xdr:colOff>
      <xdr:row>35</xdr:row>
      <xdr:rowOff>1728787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949325" y="7761288"/>
          <a:ext cx="2335847" cy="1657349"/>
          <a:chOff x="952500" y="7767638"/>
          <a:chExt cx="2375535" cy="1657349"/>
        </a:xfrm>
      </xdr:grpSpPr>
      <xdr:pic>
        <xdr:nvPicPr>
          <xdr:cNvPr id="54" name="図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2500" y="7767638"/>
            <a:ext cx="2375535" cy="1619885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5" name="正方形/長方形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1053574" y="9275173"/>
            <a:ext cx="2237314" cy="149814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6" name="対角する 2 つの角を丸めた四角形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2406123" y="8722723"/>
            <a:ext cx="809626" cy="266701"/>
          </a:xfrm>
          <a:prstGeom prst="round2DiagRect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050">
                <a:solidFill>
                  <a:sysClr val="windowText" lastClr="000000"/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</a:rPr>
              <a:t>右クリック</a:t>
            </a:r>
          </a:p>
        </xdr:txBody>
      </xdr:sp>
      <xdr:sp macro="" textlink="">
        <xdr:nvSpPr>
          <xdr:cNvPr id="37" name="下矢印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rot="1698749">
            <a:off x="2477561" y="8965612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1219231</xdr:colOff>
      <xdr:row>36</xdr:row>
      <xdr:rowOff>476245</xdr:rowOff>
    </xdr:from>
    <xdr:to>
      <xdr:col>2</xdr:col>
      <xdr:colOff>419131</xdr:colOff>
      <xdr:row>36</xdr:row>
      <xdr:rowOff>633410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476406" y="9986958"/>
          <a:ext cx="1100138" cy="157165"/>
        </a:xfrm>
        <a:prstGeom prst="rect">
          <a:avLst/>
        </a:prstGeom>
        <a:noFill/>
        <a:ln w="285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681038</xdr:colOff>
      <xdr:row>36</xdr:row>
      <xdr:rowOff>47625</xdr:rowOff>
    </xdr:from>
    <xdr:to>
      <xdr:col>2</xdr:col>
      <xdr:colOff>1088390</xdr:colOff>
      <xdr:row>36</xdr:row>
      <xdr:rowOff>1632585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35038" y="9553575"/>
          <a:ext cx="2267902" cy="1584960"/>
          <a:chOff x="952501" y="9553576"/>
          <a:chExt cx="2307590" cy="1584960"/>
        </a:xfrm>
      </xdr:grpSpPr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2501" y="9553576"/>
            <a:ext cx="2307590" cy="1584960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2095531" y="10063161"/>
            <a:ext cx="919163" cy="157162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1" name="下矢印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 rot="2228990">
            <a:off x="2909917" y="9758360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904875</xdr:colOff>
      <xdr:row>37</xdr:row>
      <xdr:rowOff>142874</xdr:rowOff>
    </xdr:from>
    <xdr:to>
      <xdr:col>2</xdr:col>
      <xdr:colOff>1028699</xdr:colOff>
      <xdr:row>37</xdr:row>
      <xdr:rowOff>2126256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158875" y="11312524"/>
          <a:ext cx="1984374" cy="1983382"/>
          <a:chOff x="1162050" y="11315699"/>
          <a:chExt cx="2024062" cy="1983382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62050" y="11315699"/>
            <a:ext cx="1917650" cy="1983382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9" name="正方形/長方形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1262062" y="11720512"/>
            <a:ext cx="1743075" cy="476943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0" name="下矢印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 rot="2228990">
            <a:off x="2886074" y="11420475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9525</xdr:colOff>
      <xdr:row>38</xdr:row>
      <xdr:rowOff>161925</xdr:rowOff>
    </xdr:from>
    <xdr:to>
      <xdr:col>2</xdr:col>
      <xdr:colOff>1809115</xdr:colOff>
      <xdr:row>38</xdr:row>
      <xdr:rowOff>1964690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2124075" y="13579475"/>
          <a:ext cx="1799590" cy="1802765"/>
          <a:chOff x="2166938" y="13582650"/>
          <a:chExt cx="1799590" cy="1802765"/>
        </a:xfrm>
      </xdr:grpSpPr>
      <xdr:pic>
        <xdr:nvPicPr>
          <xdr:cNvPr id="51" name="図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/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166938" y="13582650"/>
            <a:ext cx="1799590" cy="1802765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7" name="正方形/長方形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2195512" y="14673792"/>
            <a:ext cx="1100138" cy="152403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8" name="下矢印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/>
        </xdr:nvSpPr>
        <xdr:spPr>
          <a:xfrm rot="2228990">
            <a:off x="2924174" y="14335653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" name="正方形/長方形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2190750" y="14973830"/>
            <a:ext cx="800100" cy="152402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0" name="下矢印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 rot="2228990">
            <a:off x="2919413" y="14692844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66675</xdr:colOff>
      <xdr:row>38</xdr:row>
      <xdr:rowOff>157163</xdr:rowOff>
    </xdr:from>
    <xdr:to>
      <xdr:col>1</xdr:col>
      <xdr:colOff>1842812</xdr:colOff>
      <xdr:row>38</xdr:row>
      <xdr:rowOff>1953161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pSpPr/>
      </xdr:nvGrpSpPr>
      <xdr:grpSpPr>
        <a:xfrm>
          <a:off x="320675" y="13574713"/>
          <a:ext cx="1776137" cy="1795998"/>
          <a:chOff x="338137" y="12496265"/>
          <a:chExt cx="1776137" cy="1795998"/>
        </a:xfrm>
      </xdr:grpSpPr>
      <xdr:pic>
        <xdr:nvPicPr>
          <xdr:cNvPr id="62" name="図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8137" y="12496265"/>
            <a:ext cx="1776137" cy="1795998"/>
          </a:xfrm>
          <a:prstGeom prst="rect">
            <a:avLst/>
          </a:prstGeom>
        </xdr:spPr>
      </xdr:pic>
      <xdr:sp macro="" textlink="">
        <xdr:nvSpPr>
          <xdr:cNvPr id="63" name="正方形/長方形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357187" y="13868399"/>
            <a:ext cx="800100" cy="152402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4" name="下矢印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 rot="2228990">
            <a:off x="742949" y="13535024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185737</xdr:colOff>
      <xdr:row>39</xdr:row>
      <xdr:rowOff>123825</xdr:rowOff>
    </xdr:from>
    <xdr:to>
      <xdr:col>2</xdr:col>
      <xdr:colOff>1561464</xdr:colOff>
      <xdr:row>39</xdr:row>
      <xdr:rowOff>1284472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439737" y="15674975"/>
          <a:ext cx="3236277" cy="1160647"/>
          <a:chOff x="442912" y="15678150"/>
          <a:chExt cx="3275965" cy="1160647"/>
        </a:xfrm>
      </xdr:grpSpPr>
      <xdr:pic>
        <xdr:nvPicPr>
          <xdr:cNvPr id="53" name="図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42912" y="16659226"/>
            <a:ext cx="1287388" cy="179571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68" name="正方形/長方形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/>
        </xdr:nvSpPr>
        <xdr:spPr>
          <a:xfrm>
            <a:off x="762001" y="16663989"/>
            <a:ext cx="576264" cy="157161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9" name="下矢印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 rot="2228990">
            <a:off x="1209675" y="16330614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52" name="図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/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442912" y="16030575"/>
            <a:ext cx="3275965" cy="170180"/>
          </a:xfrm>
          <a:prstGeom prst="rect">
            <a:avLst/>
          </a:prstGeom>
          <a:effectLst>
            <a:outerShdw blurRad="38100" sx="102000" sy="102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70" name="正方形/長方形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/>
        </xdr:nvSpPr>
        <xdr:spPr>
          <a:xfrm>
            <a:off x="2566988" y="16025813"/>
            <a:ext cx="742950" cy="166687"/>
          </a:xfrm>
          <a:prstGeom prst="rect">
            <a:avLst/>
          </a:prstGeom>
          <a:noFill/>
          <a:ln w="28575"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1" name="下矢印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 rot="2228990">
            <a:off x="3048000" y="15678150"/>
            <a:ext cx="300038" cy="390525"/>
          </a:xfrm>
          <a:prstGeom prst="downArrow">
            <a:avLst>
              <a:gd name="adj1" fmla="val 36532"/>
              <a:gd name="adj2" fmla="val 50000"/>
            </a:avLst>
          </a:prstGeom>
          <a:solidFill>
            <a:srgbClr val="FF0000"/>
          </a:solidFill>
          <a:ln>
            <a:solidFill>
              <a:srgbClr val="FF000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158750</xdr:colOff>
          <xdr:row>27</xdr:row>
          <xdr:rowOff>12700</xdr:rowOff>
        </xdr:from>
        <xdr:to>
          <xdr:col>9</xdr:col>
          <xdr:colOff>0</xdr:colOff>
          <xdr:row>27</xdr:row>
          <xdr:rowOff>241300</xdr:rowOff>
        </xdr:to>
        <xdr:sp macro="" textlink="">
          <xdr:nvSpPr>
            <xdr:cNvPr id="9223" name="Drop Down 7" descr="CD set A/B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158750</xdr:colOff>
          <xdr:row>12</xdr:row>
          <xdr:rowOff>12700</xdr:rowOff>
        </xdr:from>
        <xdr:to>
          <xdr:col>2</xdr:col>
          <xdr:colOff>1517650</xdr:colOff>
          <xdr:row>12</xdr:row>
          <xdr:rowOff>241300</xdr:rowOff>
        </xdr:to>
        <xdr:sp macro="" textlink="">
          <xdr:nvSpPr>
            <xdr:cNvPr id="9224" name="Drop Down 8" descr="CD set A/B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12700</xdr:rowOff>
        </xdr:from>
        <xdr:to>
          <xdr:col>2</xdr:col>
          <xdr:colOff>1517650</xdr:colOff>
          <xdr:row>13</xdr:row>
          <xdr:rowOff>241300</xdr:rowOff>
        </xdr:to>
        <xdr:sp macro="" textlink="">
          <xdr:nvSpPr>
            <xdr:cNvPr id="9225" name="Drop Down 9" descr="CD set A/B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158750</xdr:colOff>
          <xdr:row>30</xdr:row>
          <xdr:rowOff>12700</xdr:rowOff>
        </xdr:from>
        <xdr:to>
          <xdr:col>2</xdr:col>
          <xdr:colOff>1517650</xdr:colOff>
          <xdr:row>30</xdr:row>
          <xdr:rowOff>241300</xdr:rowOff>
        </xdr:to>
        <xdr:sp macro="" textlink="">
          <xdr:nvSpPr>
            <xdr:cNvPr id="9226" name="Drop Down 10" descr="CD set A/B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158750</xdr:colOff>
          <xdr:row>38</xdr:row>
          <xdr:rowOff>12700</xdr:rowOff>
        </xdr:from>
        <xdr:to>
          <xdr:col>2</xdr:col>
          <xdr:colOff>1517650</xdr:colOff>
          <xdr:row>38</xdr:row>
          <xdr:rowOff>241300</xdr:rowOff>
        </xdr:to>
        <xdr:sp macro="" textlink="">
          <xdr:nvSpPr>
            <xdr:cNvPr id="9227" name="Drop Down 11" descr="CD set A/B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</xdr:colOff>
      <xdr:row>0</xdr:row>
      <xdr:rowOff>9</xdr:rowOff>
    </xdr:from>
    <xdr:to>
      <xdr:col>14</xdr:col>
      <xdr:colOff>9463</xdr:colOff>
      <xdr:row>0</xdr:row>
      <xdr:rowOff>759609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3918"/>
        <a:stretch/>
      </xdr:blipFill>
      <xdr:spPr bwMode="auto">
        <a:xfrm>
          <a:off x="12" y="9"/>
          <a:ext cx="8481939" cy="759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298450</xdr:colOff>
          <xdr:row>42</xdr:row>
          <xdr:rowOff>12700</xdr:rowOff>
        </xdr:from>
        <xdr:to>
          <xdr:col>2</xdr:col>
          <xdr:colOff>1524000</xdr:colOff>
          <xdr:row>42</xdr:row>
          <xdr:rowOff>241300</xdr:rowOff>
        </xdr:to>
        <xdr:sp macro="" textlink="">
          <xdr:nvSpPr>
            <xdr:cNvPr id="9247" name="Drop Down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939800</xdr:colOff>
          <xdr:row>43</xdr:row>
          <xdr:rowOff>12700</xdr:rowOff>
        </xdr:from>
        <xdr:to>
          <xdr:col>9</xdr:col>
          <xdr:colOff>0</xdr:colOff>
          <xdr:row>43</xdr:row>
          <xdr:rowOff>241300</xdr:rowOff>
        </xdr:to>
        <xdr:sp macro="" textlink="">
          <xdr:nvSpPr>
            <xdr:cNvPr id="9248" name="Drop Down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71962</xdr:colOff>
      <xdr:row>12</xdr:row>
      <xdr:rowOff>63523</xdr:rowOff>
    </xdr:from>
    <xdr:to>
      <xdr:col>6</xdr:col>
      <xdr:colOff>1235049</xdr:colOff>
      <xdr:row>12</xdr:row>
      <xdr:rowOff>1215628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pSpPr/>
      </xdr:nvGrpSpPr>
      <xdr:grpSpPr>
        <a:xfrm>
          <a:off x="808562" y="4292623"/>
          <a:ext cx="7671837" cy="1152105"/>
          <a:chOff x="808562" y="4095773"/>
          <a:chExt cx="7671837" cy="1152105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8562" y="4095825"/>
            <a:ext cx="1152000" cy="1152000"/>
          </a:xfrm>
          <a:prstGeom prst="rect">
            <a:avLst/>
          </a:prstGeom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49" y="4095773"/>
            <a:ext cx="1152000" cy="1152105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18012" y="4095825"/>
            <a:ext cx="1152000" cy="11520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21475" y="4095825"/>
            <a:ext cx="1152000" cy="1152000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4938" y="4095825"/>
            <a:ext cx="1152000" cy="1152000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8399" y="4095773"/>
            <a:ext cx="1152000" cy="11521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641976</xdr:colOff>
      <xdr:row>15</xdr:row>
      <xdr:rowOff>298450</xdr:rowOff>
    </xdr:from>
    <xdr:to>
      <xdr:col>6</xdr:col>
      <xdr:colOff>1227071</xdr:colOff>
      <xdr:row>17</xdr:row>
      <xdr:rowOff>136150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pSpPr/>
      </xdr:nvGrpSpPr>
      <xdr:grpSpPr>
        <a:xfrm>
          <a:off x="641976" y="6311900"/>
          <a:ext cx="7830445" cy="1476000"/>
          <a:chOff x="641976" y="6083300"/>
          <a:chExt cx="7830445" cy="1476000"/>
        </a:xfrm>
      </xdr:grpSpPr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1976" y="6083300"/>
            <a:ext cx="1476000" cy="1476000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26177" y="6245300"/>
            <a:ext cx="1152000" cy="1152000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4739" y="6245300"/>
            <a:ext cx="1151999" cy="11520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23300" y="6245300"/>
            <a:ext cx="1151999" cy="1152000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1861" y="6245300"/>
            <a:ext cx="1151999" cy="1152000"/>
          </a:xfrm>
          <a:prstGeom prst="rect">
            <a:avLst/>
          </a:prstGeom>
        </xdr:spPr>
      </xdr:pic>
      <xdr:pic>
        <xdr:nvPicPr>
          <xdr:cNvPr id="21" name="図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0422" y="6245300"/>
            <a:ext cx="1151999" cy="11520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25400</xdr:colOff>
      <xdr:row>0</xdr:row>
      <xdr:rowOff>0</xdr:rowOff>
    </xdr:from>
    <xdr:ext cx="8497016" cy="762000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400" y="0"/>
          <a:ext cx="8497016" cy="762000"/>
        </a:xfrm>
        <a:prstGeom prst="rect">
          <a:avLst/>
        </a:prstGeom>
      </xdr:spPr>
    </xdr:pic>
    <xdr:clientData/>
  </xdr:oneCellAnchor>
  <xdr:twoCellAnchor>
    <xdr:from>
      <xdr:col>1</xdr:col>
      <xdr:colOff>59181</xdr:colOff>
      <xdr:row>20</xdr:row>
      <xdr:rowOff>55563</xdr:rowOff>
    </xdr:from>
    <xdr:to>
      <xdr:col>5</xdr:col>
      <xdr:colOff>1241005</xdr:colOff>
      <xdr:row>20</xdr:row>
      <xdr:rowOff>1207668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pSpPr/>
      </xdr:nvGrpSpPr>
      <xdr:grpSpPr>
        <a:xfrm>
          <a:off x="795781" y="8424863"/>
          <a:ext cx="6388824" cy="1152105"/>
          <a:chOff x="795781" y="8228013"/>
          <a:chExt cx="6388824" cy="1152105"/>
        </a:xfrm>
      </xdr:grpSpPr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5781" y="8228065"/>
            <a:ext cx="1151999" cy="1152000"/>
          </a:xfrm>
          <a:prstGeom prst="rect">
            <a:avLst/>
          </a:prstGeom>
        </xdr:spPr>
      </xdr:pic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04960" y="8228013"/>
            <a:ext cx="1152000" cy="1152105"/>
          </a:xfrm>
          <a:prstGeom prst="rect">
            <a:avLst/>
          </a:prstGeom>
        </xdr:spPr>
      </xdr:pic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14140" y="8228013"/>
            <a:ext cx="1152000" cy="1152105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23320" y="8228013"/>
            <a:ext cx="1152000" cy="1152105"/>
          </a:xfrm>
          <a:prstGeom prst="rect">
            <a:avLst/>
          </a:prstGeom>
        </xdr:spPr>
      </xdr:pic>
      <xdr:pic>
        <xdr:nvPicPr>
          <xdr:cNvPr id="33" name="図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32500" y="8228013"/>
            <a:ext cx="1152105" cy="115210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69851</xdr:colOff>
      <xdr:row>7</xdr:row>
      <xdr:rowOff>311150</xdr:rowOff>
    </xdr:from>
    <xdr:to>
      <xdr:col>6</xdr:col>
      <xdr:colOff>1228625</xdr:colOff>
      <xdr:row>9</xdr:row>
      <xdr:rowOff>117100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pSpPr/>
      </xdr:nvGrpSpPr>
      <xdr:grpSpPr>
        <a:xfrm>
          <a:off x="806451" y="1987550"/>
          <a:ext cx="7667524" cy="1450600"/>
          <a:chOff x="806451" y="1765300"/>
          <a:chExt cx="7667524" cy="14760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451" y="1927300"/>
            <a:ext cx="1152001" cy="11520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6250" y="1765300"/>
            <a:ext cx="1476001" cy="1476000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13348" y="1927300"/>
            <a:ext cx="1152001" cy="1152000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16786" y="1927300"/>
            <a:ext cx="1152001" cy="11520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1974" y="1927300"/>
            <a:ext cx="1152001" cy="1152000"/>
          </a:xfrm>
          <a:prstGeom prst="rect">
            <a:avLst/>
          </a:prstGeom>
        </xdr:spPr>
      </xdr:pic>
      <xdr:pic>
        <xdr:nvPicPr>
          <xdr:cNvPr id="38" name="図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9800" y="1927248"/>
            <a:ext cx="1152105" cy="115210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1949450</xdr:colOff>
      <xdr:row>1</xdr:row>
      <xdr:rowOff>7772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3450" cy="7697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6350</xdr:rowOff>
    </xdr:from>
    <xdr:to>
      <xdr:col>1</xdr:col>
      <xdr:colOff>396241</xdr:colOff>
      <xdr:row>8</xdr:row>
      <xdr:rowOff>402591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" y="221615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4233</xdr:colOff>
      <xdr:row>8</xdr:row>
      <xdr:rowOff>6350</xdr:rowOff>
    </xdr:from>
    <xdr:to>
      <xdr:col>2</xdr:col>
      <xdr:colOff>400474</xdr:colOff>
      <xdr:row>8</xdr:row>
      <xdr:rowOff>402591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633" y="221615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</xdr:colOff>
      <xdr:row>8</xdr:row>
      <xdr:rowOff>6350</xdr:rowOff>
    </xdr:from>
    <xdr:to>
      <xdr:col>3</xdr:col>
      <xdr:colOff>398357</xdr:colOff>
      <xdr:row>8</xdr:row>
      <xdr:rowOff>402591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316" y="221615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8</xdr:row>
      <xdr:rowOff>6350</xdr:rowOff>
    </xdr:from>
    <xdr:to>
      <xdr:col>4</xdr:col>
      <xdr:colOff>402591</xdr:colOff>
      <xdr:row>8</xdr:row>
      <xdr:rowOff>402591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221615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</xdr:colOff>
      <xdr:row>12</xdr:row>
      <xdr:rowOff>18288</xdr:rowOff>
    </xdr:from>
    <xdr:to>
      <xdr:col>1</xdr:col>
      <xdr:colOff>377953</xdr:colOff>
      <xdr:row>12</xdr:row>
      <xdr:rowOff>377953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88" y="5110988"/>
          <a:ext cx="359665" cy="359665"/>
        </a:xfrm>
        <a:prstGeom prst="rect">
          <a:avLst/>
        </a:prstGeom>
      </xdr:spPr>
    </xdr:pic>
    <xdr:clientData/>
  </xdr:twoCellAnchor>
  <xdr:twoCellAnchor editAs="oneCell">
    <xdr:from>
      <xdr:col>2</xdr:col>
      <xdr:colOff>8975</xdr:colOff>
      <xdr:row>12</xdr:row>
      <xdr:rowOff>6350</xdr:rowOff>
    </xdr:from>
    <xdr:to>
      <xdr:col>2</xdr:col>
      <xdr:colOff>405216</xdr:colOff>
      <xdr:row>12</xdr:row>
      <xdr:rowOff>402591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375" y="565150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3</xdr:col>
      <xdr:colOff>7663</xdr:colOff>
      <xdr:row>12</xdr:row>
      <xdr:rowOff>6350</xdr:rowOff>
    </xdr:from>
    <xdr:to>
      <xdr:col>3</xdr:col>
      <xdr:colOff>403904</xdr:colOff>
      <xdr:row>12</xdr:row>
      <xdr:rowOff>402591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63" y="565150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12</xdr:row>
      <xdr:rowOff>6350</xdr:rowOff>
    </xdr:from>
    <xdr:to>
      <xdr:col>4</xdr:col>
      <xdr:colOff>402591</xdr:colOff>
      <xdr:row>12</xdr:row>
      <xdr:rowOff>402591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565150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12700</xdr:rowOff>
    </xdr:from>
    <xdr:to>
      <xdr:col>1</xdr:col>
      <xdr:colOff>396241</xdr:colOff>
      <xdr:row>16</xdr:row>
      <xdr:rowOff>408941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" y="7988300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4513</xdr:rowOff>
    </xdr:from>
    <xdr:to>
      <xdr:col>2</xdr:col>
      <xdr:colOff>401548</xdr:colOff>
      <xdr:row>16</xdr:row>
      <xdr:rowOff>400754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908501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388053</xdr:rowOff>
    </xdr:from>
    <xdr:to>
      <xdr:col>2</xdr:col>
      <xdr:colOff>401548</xdr:colOff>
      <xdr:row>16</xdr:row>
      <xdr:rowOff>784294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946855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771593</xdr:rowOff>
    </xdr:from>
    <xdr:to>
      <xdr:col>2</xdr:col>
      <xdr:colOff>401548</xdr:colOff>
      <xdr:row>16</xdr:row>
      <xdr:rowOff>1167834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985209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1155133</xdr:rowOff>
    </xdr:from>
    <xdr:to>
      <xdr:col>2</xdr:col>
      <xdr:colOff>401548</xdr:colOff>
      <xdr:row>16</xdr:row>
      <xdr:rowOff>1551374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1023563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1538673</xdr:rowOff>
    </xdr:from>
    <xdr:to>
      <xdr:col>2</xdr:col>
      <xdr:colOff>401548</xdr:colOff>
      <xdr:row>16</xdr:row>
      <xdr:rowOff>1934914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1061917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2</xdr:col>
      <xdr:colOff>5307</xdr:colOff>
      <xdr:row>16</xdr:row>
      <xdr:rowOff>1922213</xdr:rowOff>
    </xdr:from>
    <xdr:to>
      <xdr:col>2</xdr:col>
      <xdr:colOff>401548</xdr:colOff>
      <xdr:row>16</xdr:row>
      <xdr:rowOff>2318454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07" y="11002713"/>
          <a:ext cx="396241" cy="396241"/>
        </a:xfrm>
        <a:prstGeom prst="rect">
          <a:avLst/>
        </a:prstGeom>
      </xdr:spPr>
    </xdr:pic>
    <xdr:clientData/>
  </xdr:twoCellAnchor>
  <xdr:twoCellAnchor editAs="oneCell">
    <xdr:from>
      <xdr:col>3</xdr:col>
      <xdr:colOff>253995</xdr:colOff>
      <xdr:row>16</xdr:row>
      <xdr:rowOff>109824</xdr:rowOff>
    </xdr:from>
    <xdr:to>
      <xdr:col>3</xdr:col>
      <xdr:colOff>1709422</xdr:colOff>
      <xdr:row>16</xdr:row>
      <xdr:rowOff>2269824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195" y="9190324"/>
          <a:ext cx="1455427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428622</xdr:colOff>
      <xdr:row>16</xdr:row>
      <xdr:rowOff>109824</xdr:rowOff>
    </xdr:from>
    <xdr:to>
      <xdr:col>2</xdr:col>
      <xdr:colOff>1884049</xdr:colOff>
      <xdr:row>16</xdr:row>
      <xdr:rowOff>2269824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2836" y="9199395"/>
          <a:ext cx="1455427" cy="2160000"/>
        </a:xfrm>
        <a:prstGeom prst="rect">
          <a:avLst/>
        </a:prstGeom>
        <a:ln w="3175"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425450</xdr:colOff>
      <xdr:row>16</xdr:row>
      <xdr:rowOff>109824</xdr:rowOff>
    </xdr:from>
    <xdr:to>
      <xdr:col>1</xdr:col>
      <xdr:colOff>1880879</xdr:colOff>
      <xdr:row>16</xdr:row>
      <xdr:rowOff>2269824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236" y="9199395"/>
          <a:ext cx="1455429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</xdr:colOff>
      <xdr:row>8</xdr:row>
      <xdr:rowOff>101600</xdr:rowOff>
    </xdr:from>
    <xdr:to>
      <xdr:col>1</xdr:col>
      <xdr:colOff>1880879</xdr:colOff>
      <xdr:row>8</xdr:row>
      <xdr:rowOff>2261600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236" y="2315029"/>
          <a:ext cx="1455429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428621</xdr:colOff>
      <xdr:row>8</xdr:row>
      <xdr:rowOff>101600</xdr:rowOff>
    </xdr:from>
    <xdr:to>
      <xdr:col>2</xdr:col>
      <xdr:colOff>1884050</xdr:colOff>
      <xdr:row>8</xdr:row>
      <xdr:rowOff>2261600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2835" y="2315029"/>
          <a:ext cx="1455429" cy="2160000"/>
        </a:xfrm>
        <a:prstGeom prst="rect">
          <a:avLst/>
        </a:prstGeom>
        <a:ln w="3175"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3</xdr:col>
      <xdr:colOff>425450</xdr:colOff>
      <xdr:row>8</xdr:row>
      <xdr:rowOff>101600</xdr:rowOff>
    </xdr:from>
    <xdr:to>
      <xdr:col>3</xdr:col>
      <xdr:colOff>1880879</xdr:colOff>
      <xdr:row>8</xdr:row>
      <xdr:rowOff>2261600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093" y="2315029"/>
          <a:ext cx="1455429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425450</xdr:colOff>
      <xdr:row>8</xdr:row>
      <xdr:rowOff>101600</xdr:rowOff>
    </xdr:from>
    <xdr:to>
      <xdr:col>4</xdr:col>
      <xdr:colOff>1880879</xdr:colOff>
      <xdr:row>8</xdr:row>
      <xdr:rowOff>2261600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521" y="2315029"/>
          <a:ext cx="1455429" cy="2160000"/>
        </a:xfrm>
        <a:prstGeom prst="rect">
          <a:avLst/>
        </a:prstGeom>
        <a:ln w="3175"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425450</xdr:colOff>
      <xdr:row>12</xdr:row>
      <xdr:rowOff>123825</xdr:rowOff>
    </xdr:from>
    <xdr:to>
      <xdr:col>1</xdr:col>
      <xdr:colOff>1880879</xdr:colOff>
      <xdr:row>12</xdr:row>
      <xdr:rowOff>2283825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236" y="5775325"/>
          <a:ext cx="1455429" cy="2160000"/>
        </a:xfrm>
        <a:prstGeom prst="rect">
          <a:avLst/>
        </a:prstGeom>
        <a:ln w="3175"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2</xdr:col>
      <xdr:colOff>428621</xdr:colOff>
      <xdr:row>12</xdr:row>
      <xdr:rowOff>123825</xdr:rowOff>
    </xdr:from>
    <xdr:to>
      <xdr:col>2</xdr:col>
      <xdr:colOff>1884050</xdr:colOff>
      <xdr:row>12</xdr:row>
      <xdr:rowOff>2283825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2835" y="5775325"/>
          <a:ext cx="1455429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425450</xdr:colOff>
      <xdr:row>12</xdr:row>
      <xdr:rowOff>123825</xdr:rowOff>
    </xdr:from>
    <xdr:to>
      <xdr:col>3</xdr:col>
      <xdr:colOff>1880879</xdr:colOff>
      <xdr:row>12</xdr:row>
      <xdr:rowOff>2283825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093" y="5775325"/>
          <a:ext cx="1455429" cy="2160000"/>
        </a:xfrm>
        <a:prstGeom prst="rect">
          <a:avLst/>
        </a:prstGeom>
        <a:ln w="3175"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4</xdr:col>
      <xdr:colOff>425450</xdr:colOff>
      <xdr:row>12</xdr:row>
      <xdr:rowOff>123825</xdr:rowOff>
    </xdr:from>
    <xdr:to>
      <xdr:col>4</xdr:col>
      <xdr:colOff>1880879</xdr:colOff>
      <xdr:row>12</xdr:row>
      <xdr:rowOff>2283825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521" y="5775325"/>
          <a:ext cx="1455429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D4D4D"/>
  </sheetPr>
  <dimension ref="A1:F42"/>
  <sheetViews>
    <sheetView showGridLines="0" zoomScaleNormal="100" workbookViewId="0">
      <selection activeCell="C9" sqref="C9:D9"/>
    </sheetView>
  </sheetViews>
  <sheetFormatPr defaultRowHeight="13" x14ac:dyDescent="0.2"/>
  <cols>
    <col min="1" max="1" width="3.6328125" customWidth="1"/>
    <col min="2" max="3" width="26.6328125" customWidth="1"/>
    <col min="4" max="4" width="57.6328125" customWidth="1"/>
    <col min="5" max="5" width="1.1796875" customWidth="1"/>
  </cols>
  <sheetData>
    <row r="1" spans="1:6" ht="63.75" customHeight="1" x14ac:dyDescent="0.2">
      <c r="D1" s="1"/>
      <c r="F1" s="25"/>
    </row>
    <row r="2" spans="1:6" ht="8" customHeight="1" x14ac:dyDescent="0.2">
      <c r="D2" s="2" t="s">
        <v>113</v>
      </c>
      <c r="F2" s="25"/>
    </row>
    <row r="3" spans="1:6" ht="14.4" customHeight="1" x14ac:dyDescent="0.2">
      <c r="A3" s="3" t="s">
        <v>0</v>
      </c>
      <c r="B3" s="4"/>
      <c r="C3" s="4"/>
      <c r="D3" s="4"/>
      <c r="E3" s="5"/>
      <c r="F3" s="25"/>
    </row>
    <row r="4" spans="1:6" ht="6" customHeight="1" x14ac:dyDescent="0.2">
      <c r="A4" s="6"/>
      <c r="B4" s="1"/>
      <c r="C4" s="1"/>
      <c r="D4" s="1"/>
      <c r="F4" s="25"/>
    </row>
    <row r="5" spans="1:6" ht="14.5" x14ac:dyDescent="0.2">
      <c r="A5" s="6"/>
      <c r="B5" s="122" t="s">
        <v>1</v>
      </c>
      <c r="C5" s="325" t="s">
        <v>2</v>
      </c>
      <c r="D5" s="325"/>
      <c r="F5" s="25"/>
    </row>
    <row r="6" spans="1:6" ht="27.9" customHeight="1" x14ac:dyDescent="0.2">
      <c r="A6" s="6"/>
      <c r="B6" s="123" t="s">
        <v>3</v>
      </c>
      <c r="C6" s="326" t="s">
        <v>4</v>
      </c>
      <c r="D6" s="326"/>
      <c r="F6" s="25"/>
    </row>
    <row r="7" spans="1:6" ht="14.5" x14ac:dyDescent="0.2">
      <c r="A7" s="6"/>
      <c r="B7" s="122" t="s">
        <v>129</v>
      </c>
      <c r="C7" s="325" t="s">
        <v>133</v>
      </c>
      <c r="D7" s="325"/>
      <c r="F7" s="25"/>
    </row>
    <row r="8" spans="1:6" ht="14.5" x14ac:dyDescent="0.2">
      <c r="A8" s="6"/>
      <c r="B8" s="123" t="s">
        <v>130</v>
      </c>
      <c r="C8" s="327" t="s">
        <v>134</v>
      </c>
      <c r="D8" s="327"/>
      <c r="F8" s="25"/>
    </row>
    <row r="9" spans="1:6" ht="56.25" customHeight="1" x14ac:dyDescent="0.2">
      <c r="A9" s="6"/>
      <c r="B9" s="122" t="s">
        <v>131</v>
      </c>
      <c r="C9" s="333" t="s">
        <v>135</v>
      </c>
      <c r="D9" s="325"/>
      <c r="F9" s="25"/>
    </row>
    <row r="10" spans="1:6" ht="6" customHeight="1" x14ac:dyDescent="0.2">
      <c r="A10" s="6"/>
      <c r="B10" s="24"/>
      <c r="C10" s="7"/>
      <c r="D10" s="52"/>
      <c r="F10" s="25"/>
    </row>
    <row r="11" spans="1:6" ht="25.9" customHeight="1" x14ac:dyDescent="0.2">
      <c r="A11" s="6"/>
      <c r="B11" s="121" t="s">
        <v>132</v>
      </c>
      <c r="C11" s="328" t="s">
        <v>98</v>
      </c>
      <c r="D11" s="328"/>
      <c r="F11" s="25"/>
    </row>
    <row r="12" spans="1:6" ht="6" customHeight="1" x14ac:dyDescent="0.2">
      <c r="D12" s="8"/>
      <c r="F12" s="25"/>
    </row>
    <row r="13" spans="1:6" ht="14.4" customHeight="1" x14ac:dyDescent="0.2">
      <c r="A13" s="329" t="s">
        <v>5</v>
      </c>
      <c r="B13" s="329"/>
      <c r="C13" s="329"/>
      <c r="D13" s="329"/>
      <c r="E13" s="329"/>
      <c r="F13" s="25"/>
    </row>
    <row r="14" spans="1:6" ht="6" customHeight="1" x14ac:dyDescent="0.2">
      <c r="A14" s="6"/>
      <c r="B14" s="1"/>
      <c r="C14" s="1"/>
      <c r="D14" s="1"/>
      <c r="F14" s="25"/>
    </row>
    <row r="15" spans="1:6" ht="14.5" x14ac:dyDescent="0.2">
      <c r="A15" s="332" t="s">
        <v>136</v>
      </c>
      <c r="B15" s="332"/>
      <c r="C15" s="332"/>
      <c r="D15" s="332"/>
      <c r="E15" s="332"/>
      <c r="F15" s="25"/>
    </row>
    <row r="16" spans="1:6" ht="6" customHeight="1" x14ac:dyDescent="0.2">
      <c r="A16" s="1"/>
      <c r="B16" s="1"/>
      <c r="C16" s="1"/>
      <c r="D16" s="1"/>
      <c r="F16" s="25"/>
    </row>
    <row r="17" spans="1:6" ht="13.5" x14ac:dyDescent="0.2">
      <c r="A17" s="320" t="s">
        <v>50</v>
      </c>
      <c r="B17" s="320"/>
      <c r="C17" s="320"/>
      <c r="D17" s="320"/>
      <c r="E17" s="9"/>
      <c r="F17" s="25"/>
    </row>
    <row r="18" spans="1:6" ht="27.4" customHeight="1" x14ac:dyDescent="0.2">
      <c r="B18" s="330" t="s">
        <v>6</v>
      </c>
      <c r="C18" s="330"/>
      <c r="D18" s="330"/>
      <c r="E18" s="9"/>
      <c r="F18" s="25"/>
    </row>
    <row r="19" spans="1:6" ht="6" customHeight="1" x14ac:dyDescent="0.2">
      <c r="B19" s="10"/>
      <c r="C19" s="10"/>
      <c r="D19" s="10"/>
      <c r="E19" s="9"/>
      <c r="F19" s="25"/>
    </row>
    <row r="20" spans="1:6" ht="13.5" x14ac:dyDescent="0.2">
      <c r="A20" s="320" t="s">
        <v>51</v>
      </c>
      <c r="B20" s="320"/>
      <c r="C20" s="320"/>
      <c r="D20" s="320"/>
      <c r="E20" s="11"/>
      <c r="F20" s="25"/>
    </row>
    <row r="21" spans="1:6" ht="6" customHeight="1" x14ac:dyDescent="0.2">
      <c r="A21" s="331"/>
      <c r="B21" s="331"/>
      <c r="C21" s="331"/>
      <c r="D21" s="331"/>
      <c r="E21" s="9"/>
      <c r="F21" s="25"/>
    </row>
    <row r="22" spans="1:6" ht="14.5" x14ac:dyDescent="0.2">
      <c r="A22" s="319" t="s">
        <v>7</v>
      </c>
      <c r="B22" s="319"/>
      <c r="C22" s="319"/>
      <c r="D22" s="319"/>
      <c r="E22" s="319"/>
      <c r="F22" s="25"/>
    </row>
    <row r="23" spans="1:6" ht="28.5" customHeight="1" x14ac:dyDescent="0.2">
      <c r="A23" s="12"/>
      <c r="B23" s="318" t="s">
        <v>16</v>
      </c>
      <c r="C23" s="318"/>
      <c r="D23" s="318"/>
      <c r="E23" s="12"/>
      <c r="F23" s="25"/>
    </row>
    <row r="24" spans="1:6" ht="27.4" customHeight="1" x14ac:dyDescent="0.2">
      <c r="A24" s="12"/>
      <c r="B24" s="318" t="s">
        <v>17</v>
      </c>
      <c r="C24" s="318"/>
      <c r="D24" s="318"/>
      <c r="E24" s="12"/>
      <c r="F24" s="25"/>
    </row>
    <row r="25" spans="1:6" ht="6" customHeight="1" x14ac:dyDescent="0.2">
      <c r="A25" s="12"/>
      <c r="B25" s="13"/>
      <c r="C25" s="13"/>
      <c r="D25" s="13"/>
      <c r="E25" s="12"/>
      <c r="F25" s="25"/>
    </row>
    <row r="26" spans="1:6" ht="14.5" x14ac:dyDescent="0.2">
      <c r="A26" s="319" t="s">
        <v>8</v>
      </c>
      <c r="B26" s="319"/>
      <c r="C26" s="319"/>
      <c r="D26" s="319"/>
      <c r="E26" s="319"/>
      <c r="F26" s="25"/>
    </row>
    <row r="27" spans="1:6" ht="28.5" customHeight="1" x14ac:dyDescent="0.2">
      <c r="A27" s="14"/>
      <c r="B27" s="320" t="s">
        <v>100</v>
      </c>
      <c r="C27" s="320"/>
      <c r="D27" s="320"/>
      <c r="E27" s="14"/>
      <c r="F27" s="25"/>
    </row>
    <row r="28" spans="1:6" ht="28.5" customHeight="1" x14ac:dyDescent="0.2">
      <c r="A28" s="12"/>
      <c r="B28" s="318" t="s">
        <v>49</v>
      </c>
      <c r="C28" s="318"/>
      <c r="D28" s="318"/>
      <c r="E28" s="12"/>
      <c r="F28" s="25"/>
    </row>
    <row r="29" spans="1:6" ht="6" customHeight="1" x14ac:dyDescent="0.2">
      <c r="B29" s="9"/>
      <c r="C29" s="9"/>
      <c r="D29" s="9"/>
      <c r="E29" s="9"/>
      <c r="F29" s="25"/>
    </row>
    <row r="30" spans="1:6" ht="14.5" x14ac:dyDescent="0.2">
      <c r="A30" s="319" t="s">
        <v>9</v>
      </c>
      <c r="B30" s="319"/>
      <c r="C30" s="319"/>
      <c r="D30" s="319"/>
      <c r="E30" s="8"/>
      <c r="F30" s="25"/>
    </row>
    <row r="31" spans="1:6" ht="28.5" customHeight="1" x14ac:dyDescent="0.2">
      <c r="A31" s="14"/>
      <c r="B31" s="320" t="s">
        <v>10</v>
      </c>
      <c r="C31" s="320"/>
      <c r="D31" s="320"/>
      <c r="E31" s="8"/>
      <c r="F31" s="25"/>
    </row>
    <row r="32" spans="1:6" ht="13.5" x14ac:dyDescent="0.2">
      <c r="A32" s="11"/>
      <c r="B32" s="321" t="s">
        <v>11</v>
      </c>
      <c r="C32" s="321"/>
      <c r="D32" s="321"/>
      <c r="E32" s="15"/>
      <c r="F32" s="25"/>
    </row>
    <row r="33" spans="1:6" ht="13.5" x14ac:dyDescent="0.2">
      <c r="B33" s="321" t="s">
        <v>12</v>
      </c>
      <c r="C33" s="321"/>
      <c r="D33" s="321"/>
      <c r="E33" s="8"/>
      <c r="F33" s="25"/>
    </row>
    <row r="34" spans="1:6" ht="6" customHeight="1" x14ac:dyDescent="0.2">
      <c r="B34" s="15"/>
      <c r="C34" s="15"/>
      <c r="D34" s="15"/>
      <c r="E34" s="15"/>
      <c r="F34" s="25"/>
    </row>
    <row r="35" spans="1:6" ht="13.5" x14ac:dyDescent="0.2">
      <c r="A35" s="16"/>
      <c r="B35" s="17" t="s">
        <v>13</v>
      </c>
      <c r="C35" s="18"/>
      <c r="D35" s="19"/>
      <c r="E35" s="15"/>
      <c r="F35" s="25"/>
    </row>
    <row r="36" spans="1:6" ht="143" customHeight="1" x14ac:dyDescent="0.2">
      <c r="A36" s="9"/>
      <c r="B36" s="322"/>
      <c r="C36" s="322"/>
      <c r="D36" s="20" t="s">
        <v>137</v>
      </c>
      <c r="E36" s="9"/>
      <c r="F36" s="25"/>
    </row>
    <row r="37" spans="1:6" ht="131" customHeight="1" x14ac:dyDescent="0.2">
      <c r="A37" s="11"/>
      <c r="B37" s="323"/>
      <c r="C37" s="323"/>
      <c r="D37" s="21" t="s">
        <v>14</v>
      </c>
      <c r="E37" s="11"/>
      <c r="F37" s="25"/>
    </row>
    <row r="38" spans="1:6" ht="177" customHeight="1" x14ac:dyDescent="0.2">
      <c r="B38" s="317"/>
      <c r="C38" s="317"/>
      <c r="D38" s="22" t="s">
        <v>138</v>
      </c>
      <c r="E38" s="23"/>
      <c r="F38" s="25"/>
    </row>
    <row r="39" spans="1:6" ht="168" customHeight="1" x14ac:dyDescent="0.2">
      <c r="B39" s="324"/>
      <c r="C39" s="324"/>
      <c r="D39" s="21" t="s">
        <v>99</v>
      </c>
      <c r="F39" s="25"/>
    </row>
    <row r="40" spans="1:6" ht="115" customHeight="1" x14ac:dyDescent="0.2">
      <c r="B40" s="317"/>
      <c r="C40" s="317"/>
      <c r="D40" s="20" t="s">
        <v>15</v>
      </c>
      <c r="F40" s="25"/>
    </row>
    <row r="41" spans="1:6" ht="6" customHeight="1" x14ac:dyDescent="0.2">
      <c r="F41" s="25"/>
    </row>
    <row r="42" spans="1:6" ht="51" customHeight="1" x14ac:dyDescent="0.2">
      <c r="A42" s="25"/>
      <c r="B42" s="25"/>
      <c r="C42" s="25"/>
      <c r="D42" s="25"/>
      <c r="E42" s="25"/>
      <c r="F42" s="25"/>
    </row>
  </sheetData>
  <sheetProtection sheet="1" objects="1" scenarios="1" formatCells="0" formatColumns="0" formatRows="0"/>
  <mergeCells count="27">
    <mergeCell ref="B23:D23"/>
    <mergeCell ref="C5:D5"/>
    <mergeCell ref="C6:D6"/>
    <mergeCell ref="C7:D7"/>
    <mergeCell ref="C8:D8"/>
    <mergeCell ref="C11:D11"/>
    <mergeCell ref="A13:E13"/>
    <mergeCell ref="A17:D17"/>
    <mergeCell ref="B18:D18"/>
    <mergeCell ref="A20:D20"/>
    <mergeCell ref="A21:D21"/>
    <mergeCell ref="A22:E22"/>
    <mergeCell ref="A15:E15"/>
    <mergeCell ref="C9:D9"/>
    <mergeCell ref="B40:C40"/>
    <mergeCell ref="B24:D24"/>
    <mergeCell ref="A26:E26"/>
    <mergeCell ref="B28:D28"/>
    <mergeCell ref="A30:D30"/>
    <mergeCell ref="B31:D31"/>
    <mergeCell ref="B32:D32"/>
    <mergeCell ref="B33:D33"/>
    <mergeCell ref="B36:C36"/>
    <mergeCell ref="B37:C37"/>
    <mergeCell ref="B38:C38"/>
    <mergeCell ref="B39:C39"/>
    <mergeCell ref="B27:D27"/>
  </mergeCells>
  <phoneticPr fontId="1"/>
  <hyperlinks>
    <hyperlink ref="B5" location="'A. 教室用'!A1" display="A. 教室用教材" xr:uid="{00000000-0004-0000-0000-000000000000}"/>
    <hyperlink ref="B6" location="'B. ホームワーク'!A1" display="B. ホームワーク教材・その他" xr:uid="{00000000-0004-0000-0000-000001000000}"/>
    <hyperlink ref="B7" location="'D. Click注文'!A1" display="D. Click©" xr:uid="{00000000-0004-0000-0000-000002000000}"/>
    <hyperlink ref="B8" location="'E. CL注文'!A1" display="E. Click Listen©" xr:uid="{00000000-0004-0000-0000-000003000000}"/>
    <hyperlink ref="B9" location="'F-1. Click Flash'!A1" display="F. Click Flash©" xr:uid="{00000000-0004-0000-0000-000004000000}"/>
    <hyperlink ref="B11" location="'C. Click, CL価格'!A1" display="（C. Click©/Click Listen©価格表" xr:uid="{00000000-0004-0000-0000-000005000000}"/>
  </hyperlinks>
  <printOptions horizontalCentered="1" verticalCentered="1"/>
  <pageMargins left="0.31496062992125984" right="0.31496062992125984" top="0.35433070866141736" bottom="0.35433070866141736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P63"/>
  <sheetViews>
    <sheetView showGridLines="0" zoomScale="120" zoomScaleNormal="120" workbookViewId="0">
      <selection activeCell="F12" sqref="F12"/>
    </sheetView>
  </sheetViews>
  <sheetFormatPr defaultRowHeight="13" x14ac:dyDescent="0.2"/>
  <cols>
    <col min="1" max="1" width="4.36328125" customWidth="1"/>
    <col min="2" max="2" width="6.08984375" customWidth="1"/>
    <col min="3" max="3" width="22.08984375" customWidth="1"/>
    <col min="4" max="6" width="5.6328125" customWidth="1"/>
    <col min="7" max="7" width="9.6328125" customWidth="1"/>
    <col min="8" max="8" width="4.36328125" customWidth="1"/>
    <col min="9" max="9" width="27.6328125" customWidth="1"/>
    <col min="10" max="12" width="5.6328125" customWidth="1"/>
    <col min="13" max="13" width="9.6328125" customWidth="1"/>
    <col min="14" max="14" width="1.08984375" customWidth="1"/>
  </cols>
  <sheetData>
    <row r="1" spans="1:15" ht="60" customHeight="1" x14ac:dyDescent="0.2">
      <c r="O1" s="25"/>
    </row>
    <row r="2" spans="1:15" ht="6" customHeight="1" x14ac:dyDescent="0.2">
      <c r="O2" s="25"/>
    </row>
    <row r="3" spans="1:15" ht="19" thickBot="1" x14ac:dyDescent="0.4">
      <c r="A3" s="26" t="s">
        <v>18</v>
      </c>
      <c r="C3" s="37"/>
      <c r="D3" s="27"/>
      <c r="E3" s="27"/>
      <c r="F3" s="27"/>
      <c r="G3" s="27"/>
      <c r="I3" s="27"/>
      <c r="J3" s="27"/>
      <c r="K3" s="27"/>
      <c r="L3" s="27"/>
      <c r="M3" s="2" t="s">
        <v>176</v>
      </c>
      <c r="O3" s="25"/>
    </row>
    <row r="4" spans="1:15" ht="6" customHeight="1" x14ac:dyDescent="0.2">
      <c r="A4" s="28"/>
      <c r="B4" s="1"/>
      <c r="C4" s="29"/>
      <c r="D4" s="27"/>
      <c r="E4" s="27"/>
      <c r="F4" s="27"/>
      <c r="G4" s="27"/>
      <c r="I4" s="27"/>
      <c r="J4" s="27"/>
      <c r="K4" s="27"/>
      <c r="L4" s="27"/>
      <c r="M4" s="27"/>
      <c r="O4" s="25"/>
    </row>
    <row r="5" spans="1:15" ht="19" thickBot="1" x14ac:dyDescent="0.25">
      <c r="A5" s="1" t="s">
        <v>19</v>
      </c>
      <c r="B5" s="1"/>
      <c r="C5" s="375"/>
      <c r="D5" s="375"/>
      <c r="E5" s="375"/>
      <c r="F5" s="375"/>
      <c r="G5" s="375"/>
      <c r="H5" s="375"/>
      <c r="I5" s="30" t="s">
        <v>20</v>
      </c>
      <c r="J5" s="367"/>
      <c r="K5" s="367"/>
      <c r="L5" s="367"/>
      <c r="M5" s="367"/>
      <c r="O5" s="25"/>
    </row>
    <row r="6" spans="1:15" ht="6" customHeight="1" x14ac:dyDescent="0.2">
      <c r="O6" s="25"/>
    </row>
    <row r="7" spans="1:15" x14ac:dyDescent="0.2">
      <c r="A7" s="368" t="s">
        <v>29</v>
      </c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O7" s="25"/>
    </row>
    <row r="8" spans="1:15" ht="13.5" thickBot="1" x14ac:dyDescent="0.25">
      <c r="A8" s="124" t="s">
        <v>139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5">
        <v>1</v>
      </c>
      <c r="O8" s="25"/>
    </row>
    <row r="9" spans="1:15" ht="13.5" thickTop="1" x14ac:dyDescent="0.2">
      <c r="A9" s="369"/>
      <c r="B9" s="371" t="s">
        <v>21</v>
      </c>
      <c r="C9" s="371"/>
      <c r="D9" s="134" t="s">
        <v>30</v>
      </c>
      <c r="E9" s="134" t="s">
        <v>31</v>
      </c>
      <c r="F9" s="371" t="s">
        <v>22</v>
      </c>
      <c r="G9" s="134" t="s">
        <v>30</v>
      </c>
      <c r="H9" s="373"/>
      <c r="I9" s="371" t="s">
        <v>21</v>
      </c>
      <c r="J9" s="134" t="s">
        <v>32</v>
      </c>
      <c r="K9" s="134" t="s">
        <v>31</v>
      </c>
      <c r="L9" s="371" t="s">
        <v>22</v>
      </c>
      <c r="M9" s="77" t="s">
        <v>30</v>
      </c>
      <c r="O9" s="25"/>
    </row>
    <row r="10" spans="1:15" ht="13.5" thickBot="1" x14ac:dyDescent="0.25">
      <c r="A10" s="370"/>
      <c r="B10" s="372"/>
      <c r="C10" s="372"/>
      <c r="D10" s="53" t="s">
        <v>33</v>
      </c>
      <c r="E10" s="53" t="s">
        <v>33</v>
      </c>
      <c r="F10" s="372"/>
      <c r="G10" s="135" t="s">
        <v>23</v>
      </c>
      <c r="H10" s="374"/>
      <c r="I10" s="372"/>
      <c r="J10" s="53" t="s">
        <v>33</v>
      </c>
      <c r="K10" s="53" t="s">
        <v>33</v>
      </c>
      <c r="L10" s="372"/>
      <c r="M10" s="78" t="s">
        <v>23</v>
      </c>
      <c r="O10" s="25"/>
    </row>
    <row r="11" spans="1:15" ht="20" customHeight="1" thickTop="1" thickBot="1" x14ac:dyDescent="0.25">
      <c r="A11" s="361" t="s">
        <v>37</v>
      </c>
      <c r="B11" s="381" t="s">
        <v>58</v>
      </c>
      <c r="C11" s="381"/>
      <c r="D11" s="147">
        <v>363</v>
      </c>
      <c r="E11" s="148">
        <v>363</v>
      </c>
      <c r="F11" s="114">
        <v>0</v>
      </c>
      <c r="G11" s="115">
        <f>D11*F11</f>
        <v>0</v>
      </c>
      <c r="H11" s="356" t="s">
        <v>59</v>
      </c>
      <c r="I11" s="187" t="s">
        <v>52</v>
      </c>
      <c r="J11" s="178">
        <v>346</v>
      </c>
      <c r="K11" s="179">
        <v>407</v>
      </c>
      <c r="L11" s="108">
        <v>0</v>
      </c>
      <c r="M11" s="129">
        <f>J11*L11</f>
        <v>0</v>
      </c>
      <c r="O11" s="25"/>
    </row>
    <row r="12" spans="1:15" ht="20" customHeight="1" x14ac:dyDescent="0.2">
      <c r="A12" s="362"/>
      <c r="B12" s="353" t="s">
        <v>63</v>
      </c>
      <c r="C12" s="353"/>
      <c r="D12" s="64">
        <v>2618</v>
      </c>
      <c r="E12" s="65">
        <v>3080</v>
      </c>
      <c r="F12" s="38">
        <v>0</v>
      </c>
      <c r="G12" s="95">
        <f t="shared" ref="G12:G37" si="0">D12*F12</f>
        <v>0</v>
      </c>
      <c r="H12" s="357"/>
      <c r="I12" s="188" t="s">
        <v>90</v>
      </c>
      <c r="J12" s="169">
        <v>1870</v>
      </c>
      <c r="K12" s="170">
        <v>2200</v>
      </c>
      <c r="L12" s="74">
        <v>0</v>
      </c>
      <c r="M12" s="149">
        <f>J12*L12</f>
        <v>0</v>
      </c>
      <c r="O12" s="25"/>
    </row>
    <row r="13" spans="1:15" ht="20" customHeight="1" thickBot="1" x14ac:dyDescent="0.25">
      <c r="A13" s="362"/>
      <c r="B13" s="343" t="s">
        <v>62</v>
      </c>
      <c r="C13" s="343"/>
      <c r="D13" s="56">
        <v>1309</v>
      </c>
      <c r="E13" s="57">
        <v>1540</v>
      </c>
      <c r="F13" s="39">
        <v>0</v>
      </c>
      <c r="G13" s="80">
        <f t="shared" si="0"/>
        <v>0</v>
      </c>
      <c r="H13" s="357"/>
      <c r="I13" s="189" t="s">
        <v>123</v>
      </c>
      <c r="J13" s="102">
        <v>935</v>
      </c>
      <c r="K13" s="103">
        <v>1100</v>
      </c>
      <c r="L13" s="40">
        <v>0</v>
      </c>
      <c r="M13" s="94">
        <f>J13*L13</f>
        <v>0</v>
      </c>
      <c r="O13" s="25"/>
    </row>
    <row r="14" spans="1:15" ht="20" customHeight="1" thickBot="1" x14ac:dyDescent="0.25">
      <c r="A14" s="362"/>
      <c r="B14" s="345" t="s">
        <v>64</v>
      </c>
      <c r="C14" s="345"/>
      <c r="D14" s="66">
        <f>INDEX(C57:C59,M8)</f>
        <v>886</v>
      </c>
      <c r="E14" s="67">
        <f>INDEX(D57:D59,M8)</f>
        <v>1019</v>
      </c>
      <c r="F14" s="40">
        <v>0</v>
      </c>
      <c r="G14" s="94">
        <f t="shared" si="0"/>
        <v>0</v>
      </c>
      <c r="H14" s="357"/>
      <c r="I14" s="190" t="s">
        <v>78</v>
      </c>
      <c r="J14" s="180">
        <v>330</v>
      </c>
      <c r="K14" s="181">
        <v>388</v>
      </c>
      <c r="L14" s="44">
        <v>0</v>
      </c>
      <c r="M14" s="182">
        <f>J14*L14</f>
        <v>0</v>
      </c>
      <c r="O14" s="25"/>
    </row>
    <row r="15" spans="1:15" ht="20" customHeight="1" thickBot="1" x14ac:dyDescent="0.25">
      <c r="A15" s="362"/>
      <c r="B15" s="339" t="s">
        <v>83</v>
      </c>
      <c r="C15" s="339"/>
      <c r="D15" s="72">
        <v>1559</v>
      </c>
      <c r="E15" s="73">
        <v>1834</v>
      </c>
      <c r="F15" s="74">
        <v>0</v>
      </c>
      <c r="G15" s="149">
        <f>D15*F15</f>
        <v>0</v>
      </c>
      <c r="H15" s="357"/>
      <c r="I15" s="191" t="s">
        <v>79</v>
      </c>
      <c r="J15" s="126">
        <v>233</v>
      </c>
      <c r="K15" s="127">
        <v>274</v>
      </c>
      <c r="L15" s="43">
        <v>0</v>
      </c>
      <c r="M15" s="128">
        <f t="shared" ref="M15:M20" si="1">J15*L15</f>
        <v>0</v>
      </c>
      <c r="O15" s="25"/>
    </row>
    <row r="16" spans="1:15" ht="20" customHeight="1" thickBot="1" x14ac:dyDescent="0.25">
      <c r="A16" s="362"/>
      <c r="B16" s="376" t="s">
        <v>60</v>
      </c>
      <c r="C16" s="376"/>
      <c r="D16" s="58">
        <v>327</v>
      </c>
      <c r="E16" s="59">
        <v>385</v>
      </c>
      <c r="F16" s="41">
        <v>0</v>
      </c>
      <c r="G16" s="79">
        <f t="shared" si="0"/>
        <v>0</v>
      </c>
      <c r="H16" s="357"/>
      <c r="I16" s="190" t="s">
        <v>47</v>
      </c>
      <c r="J16" s="180">
        <v>476</v>
      </c>
      <c r="K16" s="181">
        <v>560</v>
      </c>
      <c r="L16" s="44">
        <v>0</v>
      </c>
      <c r="M16" s="182">
        <f t="shared" si="1"/>
        <v>0</v>
      </c>
      <c r="O16" s="25"/>
    </row>
    <row r="17" spans="1:16" ht="20" customHeight="1" thickBot="1" x14ac:dyDescent="0.25">
      <c r="A17" s="362"/>
      <c r="B17" s="343" t="s">
        <v>65</v>
      </c>
      <c r="C17" s="343"/>
      <c r="D17" s="56">
        <v>1963</v>
      </c>
      <c r="E17" s="57">
        <v>2310</v>
      </c>
      <c r="F17" s="39">
        <v>0</v>
      </c>
      <c r="G17" s="80">
        <f t="shared" si="0"/>
        <v>0</v>
      </c>
      <c r="H17" s="357"/>
      <c r="I17" s="192" t="s">
        <v>43</v>
      </c>
      <c r="J17" s="68">
        <v>693</v>
      </c>
      <c r="K17" s="69">
        <v>815</v>
      </c>
      <c r="L17" s="43">
        <v>0</v>
      </c>
      <c r="M17" s="128">
        <f t="shared" si="1"/>
        <v>0</v>
      </c>
      <c r="O17" s="25"/>
    </row>
    <row r="18" spans="1:16" ht="20" customHeight="1" thickBot="1" x14ac:dyDescent="0.25">
      <c r="A18" s="363"/>
      <c r="B18" s="350" t="s">
        <v>66</v>
      </c>
      <c r="C18" s="350"/>
      <c r="D18" s="87">
        <v>1980</v>
      </c>
      <c r="E18" s="88">
        <v>2200</v>
      </c>
      <c r="F18" s="106">
        <v>0</v>
      </c>
      <c r="G18" s="107">
        <f t="shared" si="0"/>
        <v>0</v>
      </c>
      <c r="H18" s="357"/>
      <c r="I18" s="188" t="s">
        <v>140</v>
      </c>
      <c r="J18" s="169">
        <v>2251</v>
      </c>
      <c r="K18" s="170">
        <v>2648</v>
      </c>
      <c r="L18" s="74">
        <v>0</v>
      </c>
      <c r="M18" s="149">
        <f t="shared" si="1"/>
        <v>0</v>
      </c>
      <c r="O18" s="25"/>
    </row>
    <row r="19" spans="1:16" ht="20" customHeight="1" thickTop="1" thickBot="1" x14ac:dyDescent="0.25">
      <c r="A19" s="356" t="s">
        <v>40</v>
      </c>
      <c r="B19" s="380" t="s">
        <v>67</v>
      </c>
      <c r="C19" s="380"/>
      <c r="D19" s="97">
        <v>693</v>
      </c>
      <c r="E19" s="98">
        <v>770</v>
      </c>
      <c r="F19" s="91">
        <v>0</v>
      </c>
      <c r="G19" s="92">
        <f t="shared" ref="G19:G24" si="2">D19*F19</f>
        <v>0</v>
      </c>
      <c r="H19" s="357"/>
      <c r="I19" s="189" t="s">
        <v>141</v>
      </c>
      <c r="J19" s="102">
        <v>1700</v>
      </c>
      <c r="K19" s="103">
        <v>2000</v>
      </c>
      <c r="L19" s="40">
        <v>0</v>
      </c>
      <c r="M19" s="94">
        <f t="shared" si="1"/>
        <v>0</v>
      </c>
      <c r="O19" s="25"/>
    </row>
    <row r="20" spans="1:16" ht="20" customHeight="1" thickBot="1" x14ac:dyDescent="0.25">
      <c r="A20" s="357"/>
      <c r="B20" s="376" t="s">
        <v>68</v>
      </c>
      <c r="C20" s="376"/>
      <c r="D20" s="58">
        <v>1309</v>
      </c>
      <c r="E20" s="59">
        <v>1540</v>
      </c>
      <c r="F20" s="41">
        <v>0</v>
      </c>
      <c r="G20" s="79">
        <f t="shared" si="2"/>
        <v>0</v>
      </c>
      <c r="H20" s="358"/>
      <c r="I20" s="193" t="s">
        <v>80</v>
      </c>
      <c r="J20" s="116">
        <v>693</v>
      </c>
      <c r="K20" s="117">
        <v>815</v>
      </c>
      <c r="L20" s="111">
        <v>0</v>
      </c>
      <c r="M20" s="112">
        <f t="shared" si="1"/>
        <v>0</v>
      </c>
      <c r="O20" s="25"/>
    </row>
    <row r="21" spans="1:16" ht="20" customHeight="1" thickTop="1" x14ac:dyDescent="0.2">
      <c r="A21" s="357"/>
      <c r="B21" s="343" t="s">
        <v>61</v>
      </c>
      <c r="C21" s="343"/>
      <c r="D21" s="56">
        <v>1309</v>
      </c>
      <c r="E21" s="57">
        <v>1540</v>
      </c>
      <c r="F21" s="39">
        <v>0</v>
      </c>
      <c r="G21" s="80">
        <f t="shared" si="2"/>
        <v>0</v>
      </c>
      <c r="H21" s="364" t="s">
        <v>57</v>
      </c>
      <c r="I21" s="194" t="s">
        <v>87</v>
      </c>
      <c r="J21" s="118">
        <v>606</v>
      </c>
      <c r="K21" s="119">
        <v>713</v>
      </c>
      <c r="L21" s="85">
        <v>0</v>
      </c>
      <c r="M21" s="86">
        <f>J21*L21</f>
        <v>0</v>
      </c>
      <c r="O21" s="25"/>
    </row>
    <row r="22" spans="1:16" ht="20" customHeight="1" x14ac:dyDescent="0.2">
      <c r="A22" s="357"/>
      <c r="B22" s="376" t="s">
        <v>69</v>
      </c>
      <c r="C22" s="376"/>
      <c r="D22" s="58">
        <v>2337</v>
      </c>
      <c r="E22" s="59">
        <v>2750</v>
      </c>
      <c r="F22" s="41">
        <v>0</v>
      </c>
      <c r="G22" s="79">
        <f t="shared" si="2"/>
        <v>0</v>
      </c>
      <c r="H22" s="365"/>
      <c r="I22" s="195" t="s">
        <v>81</v>
      </c>
      <c r="J22" s="63">
        <v>606</v>
      </c>
      <c r="K22" s="62">
        <v>713</v>
      </c>
      <c r="L22" s="39">
        <v>0</v>
      </c>
      <c r="M22" s="80">
        <f>J22*L22</f>
        <v>0</v>
      </c>
      <c r="O22" s="25"/>
    </row>
    <row r="23" spans="1:16" ht="20" customHeight="1" thickBot="1" x14ac:dyDescent="0.25">
      <c r="A23" s="358"/>
      <c r="B23" s="379" t="s">
        <v>70</v>
      </c>
      <c r="C23" s="379"/>
      <c r="D23" s="144">
        <v>1402</v>
      </c>
      <c r="E23" s="145">
        <v>1650</v>
      </c>
      <c r="F23" s="133">
        <v>0</v>
      </c>
      <c r="G23" s="132">
        <f t="shared" si="2"/>
        <v>0</v>
      </c>
      <c r="H23" s="365"/>
      <c r="I23" s="196" t="s">
        <v>48</v>
      </c>
      <c r="J23" s="71">
        <v>606</v>
      </c>
      <c r="K23" s="70">
        <v>713</v>
      </c>
      <c r="L23" s="41">
        <v>0</v>
      </c>
      <c r="M23" s="79">
        <f>J23*L23</f>
        <v>0</v>
      </c>
      <c r="O23" s="25"/>
    </row>
    <row r="24" spans="1:16" ht="20" customHeight="1" thickTop="1" thickBot="1" x14ac:dyDescent="0.25">
      <c r="A24" s="364" t="s">
        <v>41</v>
      </c>
      <c r="B24" s="338" t="s">
        <v>71</v>
      </c>
      <c r="C24" s="338"/>
      <c r="D24" s="83">
        <v>5657</v>
      </c>
      <c r="E24" s="84">
        <v>6655</v>
      </c>
      <c r="F24" s="85">
        <v>0</v>
      </c>
      <c r="G24" s="86">
        <f t="shared" si="2"/>
        <v>0</v>
      </c>
      <c r="H24" s="366"/>
      <c r="I24" s="202" t="s">
        <v>97</v>
      </c>
      <c r="J24" s="130">
        <v>606</v>
      </c>
      <c r="K24" s="131">
        <v>713</v>
      </c>
      <c r="L24" s="133">
        <v>0</v>
      </c>
      <c r="M24" s="132">
        <f>J24*L24</f>
        <v>0</v>
      </c>
      <c r="O24" s="25"/>
    </row>
    <row r="25" spans="1:16" ht="20" customHeight="1" thickTop="1" thickBot="1" x14ac:dyDescent="0.25">
      <c r="A25" s="366"/>
      <c r="B25" s="379" t="s">
        <v>42</v>
      </c>
      <c r="C25" s="379"/>
      <c r="D25" s="144">
        <v>5657</v>
      </c>
      <c r="E25" s="145">
        <v>6655</v>
      </c>
      <c r="F25" s="133">
        <v>0</v>
      </c>
      <c r="G25" s="132">
        <f t="shared" si="0"/>
        <v>0</v>
      </c>
      <c r="H25" s="356" t="s">
        <v>38</v>
      </c>
      <c r="I25" s="194" t="s">
        <v>88</v>
      </c>
      <c r="J25" s="118">
        <v>1559</v>
      </c>
      <c r="K25" s="119">
        <v>1834</v>
      </c>
      <c r="L25" s="85">
        <v>0</v>
      </c>
      <c r="M25" s="86">
        <f t="shared" ref="M25:M43" si="3">J25*L25</f>
        <v>0</v>
      </c>
      <c r="O25" s="25"/>
    </row>
    <row r="26" spans="1:16" ht="20" customHeight="1" thickTop="1" thickBot="1" x14ac:dyDescent="0.25">
      <c r="A26" s="155" t="s">
        <v>54</v>
      </c>
      <c r="B26" s="378" t="s">
        <v>44</v>
      </c>
      <c r="C26" s="378"/>
      <c r="D26" s="156">
        <v>5358</v>
      </c>
      <c r="E26" s="157">
        <v>6303</v>
      </c>
      <c r="F26" s="158">
        <v>0</v>
      </c>
      <c r="G26" s="159">
        <f>D26*F26</f>
        <v>0</v>
      </c>
      <c r="H26" s="357"/>
      <c r="I26" s="195" t="s">
        <v>91</v>
      </c>
      <c r="J26" s="63">
        <v>1559</v>
      </c>
      <c r="K26" s="62">
        <v>1834</v>
      </c>
      <c r="L26" s="39">
        <v>0</v>
      </c>
      <c r="M26" s="80">
        <f t="shared" si="3"/>
        <v>0</v>
      </c>
      <c r="O26" s="25"/>
    </row>
    <row r="27" spans="1:16" ht="20" customHeight="1" thickTop="1" thickBot="1" x14ac:dyDescent="0.25">
      <c r="A27" s="150" t="s">
        <v>55</v>
      </c>
      <c r="B27" s="337" t="s">
        <v>72</v>
      </c>
      <c r="C27" s="337"/>
      <c r="D27" s="151">
        <v>1776</v>
      </c>
      <c r="E27" s="152">
        <v>2090</v>
      </c>
      <c r="F27" s="153">
        <v>0</v>
      </c>
      <c r="G27" s="154">
        <f t="shared" si="0"/>
        <v>0</v>
      </c>
      <c r="H27" s="357"/>
      <c r="I27" s="196" t="s">
        <v>92</v>
      </c>
      <c r="J27" s="71">
        <v>1559</v>
      </c>
      <c r="K27" s="70">
        <v>1834</v>
      </c>
      <c r="L27" s="41">
        <v>0</v>
      </c>
      <c r="M27" s="79">
        <f t="shared" si="3"/>
        <v>0</v>
      </c>
      <c r="O27" s="25"/>
    </row>
    <row r="28" spans="1:16" ht="20" customHeight="1" thickTop="1" thickBot="1" x14ac:dyDescent="0.25">
      <c r="A28" s="356" t="s">
        <v>45</v>
      </c>
      <c r="B28" s="338" t="s">
        <v>73</v>
      </c>
      <c r="C28" s="338"/>
      <c r="D28" s="83">
        <v>5937</v>
      </c>
      <c r="E28" s="84">
        <v>6985</v>
      </c>
      <c r="F28" s="85">
        <v>0</v>
      </c>
      <c r="G28" s="86">
        <f t="shared" si="0"/>
        <v>0</v>
      </c>
      <c r="H28" s="358"/>
      <c r="I28" s="197" t="s">
        <v>39</v>
      </c>
      <c r="J28" s="130">
        <v>850</v>
      </c>
      <c r="K28" s="131">
        <v>1000</v>
      </c>
      <c r="L28" s="133">
        <v>0</v>
      </c>
      <c r="M28" s="132">
        <f t="shared" si="3"/>
        <v>0</v>
      </c>
      <c r="O28" s="25"/>
      <c r="P28" t="s">
        <v>82</v>
      </c>
    </row>
    <row r="29" spans="1:16" ht="20" customHeight="1" thickTop="1" thickBot="1" x14ac:dyDescent="0.25">
      <c r="A29" s="357"/>
      <c r="B29" s="346" t="s">
        <v>74</v>
      </c>
      <c r="C29" s="346"/>
      <c r="D29" s="60">
        <v>5937</v>
      </c>
      <c r="E29" s="61">
        <v>6985</v>
      </c>
      <c r="F29" s="42">
        <v>0</v>
      </c>
      <c r="G29" s="96">
        <f t="shared" si="0"/>
        <v>0</v>
      </c>
      <c r="H29" s="171"/>
      <c r="I29" s="198" t="s">
        <v>53</v>
      </c>
      <c r="J29" s="172">
        <v>206</v>
      </c>
      <c r="K29" s="173">
        <v>242</v>
      </c>
      <c r="L29" s="158">
        <v>0</v>
      </c>
      <c r="M29" s="159">
        <f t="shared" si="3"/>
        <v>0</v>
      </c>
      <c r="O29" s="25"/>
    </row>
    <row r="30" spans="1:16" ht="20" customHeight="1" thickTop="1" x14ac:dyDescent="0.2">
      <c r="A30" s="357"/>
      <c r="B30" s="340" t="s">
        <v>142</v>
      </c>
      <c r="C30" s="340"/>
      <c r="D30" s="99">
        <v>692</v>
      </c>
      <c r="E30" s="100">
        <v>814</v>
      </c>
      <c r="F30" s="101">
        <v>0</v>
      </c>
      <c r="G30" s="146">
        <f t="shared" si="0"/>
        <v>0</v>
      </c>
      <c r="H30" s="356" t="s">
        <v>114</v>
      </c>
      <c r="I30" s="199" t="s">
        <v>35</v>
      </c>
      <c r="J30" s="89">
        <v>1337</v>
      </c>
      <c r="K30" s="90">
        <v>1573</v>
      </c>
      <c r="L30" s="91">
        <v>0</v>
      </c>
      <c r="M30" s="92">
        <f t="shared" si="3"/>
        <v>0</v>
      </c>
      <c r="O30" s="25"/>
    </row>
    <row r="31" spans="1:16" ht="20" customHeight="1" thickBot="1" x14ac:dyDescent="0.25">
      <c r="A31" s="377"/>
      <c r="B31" s="341" t="s">
        <v>64</v>
      </c>
      <c r="C31" s="341"/>
      <c r="D31" s="75">
        <v>346</v>
      </c>
      <c r="E31" s="76">
        <v>407</v>
      </c>
      <c r="F31" s="93">
        <v>0</v>
      </c>
      <c r="G31" s="160">
        <f t="shared" si="0"/>
        <v>0</v>
      </c>
      <c r="H31" s="357"/>
      <c r="I31" s="196" t="s">
        <v>93</v>
      </c>
      <c r="J31" s="71">
        <v>1337</v>
      </c>
      <c r="K31" s="70">
        <v>1573</v>
      </c>
      <c r="L31" s="41">
        <v>0</v>
      </c>
      <c r="M31" s="79">
        <f t="shared" si="3"/>
        <v>0</v>
      </c>
      <c r="O31" s="25"/>
    </row>
    <row r="32" spans="1:16" ht="20" customHeight="1" thickTop="1" x14ac:dyDescent="0.2">
      <c r="A32" s="364" t="s">
        <v>85</v>
      </c>
      <c r="B32" s="338" t="s">
        <v>103</v>
      </c>
      <c r="C32" s="338"/>
      <c r="D32" s="83">
        <v>1262</v>
      </c>
      <c r="E32" s="84">
        <v>1485</v>
      </c>
      <c r="F32" s="85">
        <v>0</v>
      </c>
      <c r="G32" s="86">
        <f t="shared" si="0"/>
        <v>0</v>
      </c>
      <c r="H32" s="357"/>
      <c r="I32" s="195" t="s">
        <v>94</v>
      </c>
      <c r="J32" s="63">
        <v>1337</v>
      </c>
      <c r="K32" s="62">
        <v>1573</v>
      </c>
      <c r="L32" s="39">
        <v>0</v>
      </c>
      <c r="M32" s="80">
        <f t="shared" si="3"/>
        <v>0</v>
      </c>
      <c r="O32" s="25"/>
    </row>
    <row r="33" spans="1:15" ht="20" customHeight="1" x14ac:dyDescent="0.2">
      <c r="A33" s="365"/>
      <c r="B33" s="342" t="s">
        <v>120</v>
      </c>
      <c r="C33" s="343"/>
      <c r="D33" s="56">
        <v>421</v>
      </c>
      <c r="E33" s="57">
        <v>495</v>
      </c>
      <c r="F33" s="39">
        <v>0</v>
      </c>
      <c r="G33" s="80">
        <f t="shared" si="0"/>
        <v>0</v>
      </c>
      <c r="H33" s="357"/>
      <c r="I33" s="196" t="s">
        <v>95</v>
      </c>
      <c r="J33" s="71">
        <v>1608</v>
      </c>
      <c r="K33" s="70">
        <v>1892</v>
      </c>
      <c r="L33" s="41">
        <v>0</v>
      </c>
      <c r="M33" s="79">
        <f t="shared" si="3"/>
        <v>0</v>
      </c>
      <c r="O33" s="25"/>
    </row>
    <row r="34" spans="1:15" ht="20" customHeight="1" thickBot="1" x14ac:dyDescent="0.25">
      <c r="A34" s="365"/>
      <c r="B34" s="344" t="s">
        <v>121</v>
      </c>
      <c r="C34" s="345"/>
      <c r="D34" s="66">
        <v>421</v>
      </c>
      <c r="E34" s="67">
        <v>495</v>
      </c>
      <c r="F34" s="40">
        <v>0</v>
      </c>
      <c r="G34" s="94">
        <f t="shared" si="0"/>
        <v>0</v>
      </c>
      <c r="H34" s="358"/>
      <c r="I34" s="197" t="s">
        <v>96</v>
      </c>
      <c r="J34" s="130">
        <v>1608</v>
      </c>
      <c r="K34" s="131">
        <v>1892</v>
      </c>
      <c r="L34" s="133">
        <v>0</v>
      </c>
      <c r="M34" s="132">
        <f t="shared" si="3"/>
        <v>0</v>
      </c>
      <c r="O34" s="25"/>
    </row>
    <row r="35" spans="1:15" ht="20" customHeight="1" thickTop="1" x14ac:dyDescent="0.2">
      <c r="A35" s="365"/>
      <c r="B35" s="339" t="s">
        <v>101</v>
      </c>
      <c r="C35" s="339"/>
      <c r="D35" s="72">
        <v>1262</v>
      </c>
      <c r="E35" s="73">
        <v>1485</v>
      </c>
      <c r="F35" s="74">
        <v>0</v>
      </c>
      <c r="G35" s="149">
        <f t="shared" si="0"/>
        <v>0</v>
      </c>
      <c r="H35" s="364" t="s">
        <v>102</v>
      </c>
      <c r="I35" s="194" t="s">
        <v>104</v>
      </c>
      <c r="J35" s="118">
        <v>4653</v>
      </c>
      <c r="K35" s="119">
        <v>5170</v>
      </c>
      <c r="L35" s="85">
        <v>0</v>
      </c>
      <c r="M35" s="86">
        <f t="shared" si="3"/>
        <v>0</v>
      </c>
      <c r="O35" s="25"/>
    </row>
    <row r="36" spans="1:15" ht="20" customHeight="1" thickBot="1" x14ac:dyDescent="0.25">
      <c r="A36" s="366"/>
      <c r="B36" s="349" t="s">
        <v>122</v>
      </c>
      <c r="C36" s="350"/>
      <c r="D36" s="87">
        <v>421</v>
      </c>
      <c r="E36" s="88">
        <v>495</v>
      </c>
      <c r="F36" s="106">
        <v>0</v>
      </c>
      <c r="G36" s="107">
        <f t="shared" si="0"/>
        <v>0</v>
      </c>
      <c r="H36" s="365"/>
      <c r="I36" s="195" t="s">
        <v>105</v>
      </c>
      <c r="J36" s="63">
        <v>3980</v>
      </c>
      <c r="K36" s="62">
        <v>4422</v>
      </c>
      <c r="L36" s="39">
        <v>0</v>
      </c>
      <c r="M36" s="80">
        <f t="shared" si="3"/>
        <v>0</v>
      </c>
      <c r="O36" s="25"/>
    </row>
    <row r="37" spans="1:15" ht="20" customHeight="1" thickTop="1" thickBot="1" x14ac:dyDescent="0.25">
      <c r="A37" s="356" t="s">
        <v>36</v>
      </c>
      <c r="B37" s="351" t="s">
        <v>75</v>
      </c>
      <c r="C37" s="351"/>
      <c r="D37" s="162">
        <v>5358</v>
      </c>
      <c r="E37" s="163">
        <v>6303</v>
      </c>
      <c r="F37" s="164">
        <v>0</v>
      </c>
      <c r="G37" s="165">
        <f t="shared" si="0"/>
        <v>0</v>
      </c>
      <c r="H37" s="365"/>
      <c r="I37" s="196" t="s">
        <v>106</v>
      </c>
      <c r="J37" s="71">
        <v>4782</v>
      </c>
      <c r="K37" s="70">
        <v>5313</v>
      </c>
      <c r="L37" s="41">
        <v>0</v>
      </c>
      <c r="M37" s="79">
        <f t="shared" si="3"/>
        <v>0</v>
      </c>
      <c r="O37" s="25"/>
    </row>
    <row r="38" spans="1:15" ht="20" customHeight="1" x14ac:dyDescent="0.2">
      <c r="A38" s="357"/>
      <c r="B38" s="353" t="s">
        <v>126</v>
      </c>
      <c r="C38" s="353"/>
      <c r="D38" s="64">
        <v>1309</v>
      </c>
      <c r="E38" s="65">
        <v>1540</v>
      </c>
      <c r="F38" s="38">
        <v>0</v>
      </c>
      <c r="G38" s="95">
        <f t="shared" ref="G38:G43" si="4">D38*F38</f>
        <v>0</v>
      </c>
      <c r="H38" s="365"/>
      <c r="I38" s="195" t="s">
        <v>107</v>
      </c>
      <c r="J38" s="63">
        <v>5900</v>
      </c>
      <c r="K38" s="62">
        <v>6556</v>
      </c>
      <c r="L38" s="39">
        <v>0</v>
      </c>
      <c r="M38" s="80">
        <f t="shared" si="3"/>
        <v>0</v>
      </c>
      <c r="O38" s="25"/>
    </row>
    <row r="39" spans="1:15" ht="20" customHeight="1" thickBot="1" x14ac:dyDescent="0.25">
      <c r="A39" s="357"/>
      <c r="B39" s="346" t="s">
        <v>76</v>
      </c>
      <c r="C39" s="346"/>
      <c r="D39" s="60">
        <v>655</v>
      </c>
      <c r="E39" s="61">
        <v>770</v>
      </c>
      <c r="F39" s="42">
        <v>0</v>
      </c>
      <c r="G39" s="104">
        <f t="shared" si="4"/>
        <v>0</v>
      </c>
      <c r="H39" s="366"/>
      <c r="I39" s="200" t="s">
        <v>108</v>
      </c>
      <c r="J39" s="81">
        <v>5900</v>
      </c>
      <c r="K39" s="82">
        <v>6556</v>
      </c>
      <c r="L39" s="106">
        <v>0</v>
      </c>
      <c r="M39" s="107">
        <f t="shared" si="3"/>
        <v>0</v>
      </c>
      <c r="O39" s="25"/>
    </row>
    <row r="40" spans="1:15" ht="20" customHeight="1" thickTop="1" thickBot="1" x14ac:dyDescent="0.25">
      <c r="A40" s="358"/>
      <c r="B40" s="354" t="s">
        <v>77</v>
      </c>
      <c r="C40" s="354"/>
      <c r="D40" s="166">
        <v>351</v>
      </c>
      <c r="E40" s="167">
        <v>390</v>
      </c>
      <c r="F40" s="168">
        <v>0</v>
      </c>
      <c r="G40" s="177">
        <f t="shared" si="4"/>
        <v>0</v>
      </c>
      <c r="H40" s="174"/>
      <c r="I40" s="201" t="s">
        <v>109</v>
      </c>
      <c r="J40" s="175">
        <v>4752</v>
      </c>
      <c r="K40" s="176">
        <v>5280</v>
      </c>
      <c r="L40" s="153">
        <v>0</v>
      </c>
      <c r="M40" s="154">
        <f t="shared" si="3"/>
        <v>0</v>
      </c>
      <c r="O40" s="25"/>
    </row>
    <row r="41" spans="1:15" ht="20" customHeight="1" thickTop="1" thickBot="1" x14ac:dyDescent="0.25">
      <c r="A41" s="161" t="s">
        <v>56</v>
      </c>
      <c r="B41" s="352" t="s">
        <v>86</v>
      </c>
      <c r="C41" s="352"/>
      <c r="D41" s="109">
        <v>3478</v>
      </c>
      <c r="E41" s="110">
        <v>4092</v>
      </c>
      <c r="F41" s="111">
        <v>0</v>
      </c>
      <c r="G41" s="113">
        <f t="shared" si="4"/>
        <v>0</v>
      </c>
      <c r="H41" s="361" t="s">
        <v>34</v>
      </c>
      <c r="I41" s="194" t="s">
        <v>144</v>
      </c>
      <c r="J41" s="118">
        <v>190</v>
      </c>
      <c r="K41" s="119">
        <v>190</v>
      </c>
      <c r="L41" s="85">
        <v>0</v>
      </c>
      <c r="M41" s="86">
        <f t="shared" si="3"/>
        <v>0</v>
      </c>
      <c r="O41" s="25"/>
    </row>
    <row r="42" spans="1:15" ht="20" customHeight="1" thickTop="1" thickBot="1" x14ac:dyDescent="0.25">
      <c r="A42" s="215"/>
      <c r="B42" s="359" t="s">
        <v>165</v>
      </c>
      <c r="C42" s="360"/>
      <c r="D42" s="166">
        <f>IF(F42&lt;=4,850,IF(F42&lt;=9,800,780))</f>
        <v>850</v>
      </c>
      <c r="E42" s="167">
        <f>IF(F42&lt;=4,850,IF(F42&lt;=9,800,780))</f>
        <v>850</v>
      </c>
      <c r="F42" s="168">
        <v>0</v>
      </c>
      <c r="G42" s="177">
        <f t="shared" si="4"/>
        <v>0</v>
      </c>
      <c r="H42" s="362"/>
      <c r="I42" s="195" t="s">
        <v>89</v>
      </c>
      <c r="J42" s="63">
        <v>495</v>
      </c>
      <c r="K42" s="62">
        <v>495</v>
      </c>
      <c r="L42" s="39">
        <v>0</v>
      </c>
      <c r="M42" s="80">
        <f t="shared" si="3"/>
        <v>0</v>
      </c>
      <c r="O42" s="25"/>
    </row>
    <row r="43" spans="1:15" ht="20" customHeight="1" thickTop="1" thickBot="1" x14ac:dyDescent="0.25">
      <c r="A43" s="279"/>
      <c r="B43" s="337" t="s">
        <v>162</v>
      </c>
      <c r="C43" s="337"/>
      <c r="D43" s="151">
        <f>IF(F43&lt;=9,860,IF(F43&gt;=10,760))</f>
        <v>860</v>
      </c>
      <c r="E43" s="152">
        <f>IF(F43&lt;=9,860,IF(F43&gt;=10,760))</f>
        <v>860</v>
      </c>
      <c r="F43" s="111">
        <v>0</v>
      </c>
      <c r="G43" s="154">
        <f t="shared" si="4"/>
        <v>0</v>
      </c>
      <c r="H43" s="362"/>
      <c r="I43" s="204" t="s">
        <v>175</v>
      </c>
      <c r="J43" s="205">
        <v>70</v>
      </c>
      <c r="K43" s="206">
        <v>70</v>
      </c>
      <c r="L43" s="207">
        <v>0</v>
      </c>
      <c r="M43" s="208">
        <f t="shared" si="3"/>
        <v>0</v>
      </c>
      <c r="O43" s="25"/>
    </row>
    <row r="44" spans="1:15" ht="20" customHeight="1" thickTop="1" thickBot="1" x14ac:dyDescent="0.25">
      <c r="A44" s="276"/>
      <c r="B44" s="277"/>
      <c r="C44" s="277"/>
      <c r="D44" s="138"/>
      <c r="E44" s="139"/>
      <c r="F44" s="140"/>
      <c r="G44" s="141"/>
      <c r="H44" s="363"/>
      <c r="I44" s="216" t="s">
        <v>110</v>
      </c>
      <c r="J44" s="217">
        <v>440</v>
      </c>
      <c r="K44" s="218">
        <v>440</v>
      </c>
      <c r="L44" s="93">
        <v>0</v>
      </c>
      <c r="M44" s="160">
        <f>J44*L44</f>
        <v>0</v>
      </c>
      <c r="O44" s="25"/>
    </row>
    <row r="45" spans="1:15" ht="5" customHeight="1" thickTop="1" thickBot="1" x14ac:dyDescent="0.25">
      <c r="A45" s="276"/>
      <c r="B45" s="277"/>
      <c r="C45" s="277"/>
      <c r="D45" s="138"/>
      <c r="E45" s="139"/>
      <c r="F45" s="140"/>
      <c r="G45" s="141"/>
      <c r="H45" s="278"/>
      <c r="I45" s="219"/>
      <c r="J45" s="220"/>
      <c r="K45" s="221"/>
      <c r="L45" s="222"/>
      <c r="M45" s="223"/>
      <c r="O45" s="25"/>
    </row>
    <row r="46" spans="1:15" ht="22.9" customHeight="1" thickTop="1" thickBot="1" x14ac:dyDescent="0.4">
      <c r="A46" s="136"/>
      <c r="B46" s="137"/>
      <c r="C46" s="137"/>
      <c r="D46" s="138"/>
      <c r="E46" s="139"/>
      <c r="F46" s="140"/>
      <c r="G46" s="141"/>
      <c r="J46" s="142" t="s">
        <v>23</v>
      </c>
      <c r="K46" s="105">
        <f>SUM(F11:F43,L11:L45)</f>
        <v>0</v>
      </c>
      <c r="L46" s="347">
        <f>SUM(G11:G43,M11:M45)</f>
        <v>0</v>
      </c>
      <c r="M46" s="348"/>
      <c r="O46" s="25"/>
    </row>
    <row r="47" spans="1:15" ht="6" customHeight="1" thickTop="1" thickBot="1" x14ac:dyDescent="0.25">
      <c r="A47" s="355"/>
      <c r="B47" s="355"/>
      <c r="C47" s="355"/>
      <c r="D47" s="355"/>
      <c r="E47" s="355"/>
      <c r="F47" s="355"/>
      <c r="G47" s="355"/>
      <c r="J47" s="45"/>
      <c r="K47" s="46"/>
      <c r="L47" s="47"/>
      <c r="M47" s="47"/>
      <c r="O47" s="25"/>
    </row>
    <row r="48" spans="1:15" ht="9.9" customHeight="1" x14ac:dyDescent="0.2">
      <c r="A48" s="31" t="s">
        <v>24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9"/>
      <c r="O48" s="25"/>
    </row>
    <row r="49" spans="1:15" ht="50.25" customHeight="1" thickBot="1" x14ac:dyDescent="0.25">
      <c r="A49" s="272"/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4"/>
      <c r="O49" s="25"/>
    </row>
    <row r="50" spans="1:15" ht="14.4" customHeight="1" thickBot="1" x14ac:dyDescent="0.3">
      <c r="A50" s="143" t="s">
        <v>25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25"/>
    </row>
    <row r="51" spans="1:15" ht="28.9" customHeight="1" thickBot="1" x14ac:dyDescent="0.25">
      <c r="A51" s="34" t="s">
        <v>26</v>
      </c>
      <c r="B51" s="35"/>
      <c r="C51" s="35"/>
      <c r="D51" s="36"/>
      <c r="E51" s="32" t="s">
        <v>27</v>
      </c>
      <c r="F51" s="33"/>
      <c r="G51" s="54"/>
      <c r="H51" s="55"/>
      <c r="I51" s="334" t="s">
        <v>28</v>
      </c>
      <c r="J51" s="335"/>
      <c r="K51" s="335"/>
      <c r="L51" s="335"/>
      <c r="M51" s="336"/>
      <c r="O51" s="25"/>
    </row>
    <row r="52" spans="1:15" ht="6" customHeight="1" x14ac:dyDescent="0.2">
      <c r="A52" s="183"/>
      <c r="B52" s="183"/>
      <c r="C52" s="183"/>
      <c r="D52" s="183"/>
      <c r="E52" s="184"/>
      <c r="F52" s="185"/>
      <c r="G52" s="186"/>
      <c r="H52" s="186"/>
      <c r="I52" s="183"/>
      <c r="J52" s="183"/>
      <c r="K52" s="183"/>
      <c r="L52" s="183"/>
      <c r="M52" s="183"/>
      <c r="O52" s="25"/>
    </row>
    <row r="53" spans="1:15" ht="51" customHeight="1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</row>
    <row r="54" spans="1:15" x14ac:dyDescent="0.2">
      <c r="B54" s="120"/>
      <c r="C54" s="120"/>
      <c r="D54" s="120"/>
      <c r="E54" s="120"/>
      <c r="F54" s="120"/>
      <c r="G54" s="120"/>
      <c r="H54" s="120"/>
      <c r="I54" s="120"/>
    </row>
    <row r="55" spans="1:15" hidden="1" x14ac:dyDescent="0.2">
      <c r="B55" s="50" t="s">
        <v>84</v>
      </c>
      <c r="C55" s="50"/>
      <c r="D55" s="50"/>
      <c r="E55" s="50"/>
      <c r="F55" s="50"/>
      <c r="G55" s="50"/>
      <c r="H55" s="50"/>
      <c r="I55" s="50" t="s">
        <v>117</v>
      </c>
    </row>
    <row r="56" spans="1:15" hidden="1" x14ac:dyDescent="0.2">
      <c r="B56" s="50" t="s">
        <v>46</v>
      </c>
      <c r="C56" s="50"/>
      <c r="D56" s="50"/>
      <c r="E56" s="50"/>
      <c r="F56" s="50"/>
      <c r="G56" s="50"/>
      <c r="H56" s="50"/>
      <c r="I56" s="50" t="s">
        <v>118</v>
      </c>
    </row>
    <row r="57" spans="1:15" hidden="1" x14ac:dyDescent="0.2">
      <c r="B57" s="50" t="s">
        <v>115</v>
      </c>
      <c r="C57" s="50">
        <v>886</v>
      </c>
      <c r="D57" s="50">
        <v>1019</v>
      </c>
      <c r="E57" s="50"/>
      <c r="F57" s="50"/>
      <c r="G57" s="50"/>
      <c r="H57" s="50"/>
      <c r="I57" s="50" t="s">
        <v>119</v>
      </c>
    </row>
    <row r="58" spans="1:15" hidden="1" x14ac:dyDescent="0.2">
      <c r="B58" s="50" t="s">
        <v>116</v>
      </c>
      <c r="C58" s="50">
        <v>886</v>
      </c>
      <c r="D58" s="50">
        <v>1019</v>
      </c>
      <c r="E58" s="50"/>
      <c r="F58" s="50"/>
      <c r="G58" s="50"/>
      <c r="H58" s="50"/>
      <c r="I58" s="203" t="s">
        <v>111</v>
      </c>
    </row>
    <row r="59" spans="1:15" hidden="1" x14ac:dyDescent="0.2">
      <c r="B59" s="50" t="s">
        <v>143</v>
      </c>
      <c r="C59" s="50">
        <f>886*2</f>
        <v>1772</v>
      </c>
      <c r="D59" s="50">
        <f>1019*2</f>
        <v>2038</v>
      </c>
      <c r="E59" s="50"/>
      <c r="F59" s="50"/>
      <c r="G59" s="50"/>
      <c r="H59" s="50"/>
      <c r="I59" s="203" t="s">
        <v>112</v>
      </c>
    </row>
    <row r="60" spans="1:15" hidden="1" x14ac:dyDescent="0.2">
      <c r="B60" s="50" t="s">
        <v>124</v>
      </c>
      <c r="C60" s="50"/>
      <c r="D60" s="50"/>
      <c r="E60" s="50"/>
      <c r="F60" s="50"/>
      <c r="G60" s="50"/>
      <c r="H60" s="50"/>
      <c r="I60" s="203" t="s">
        <v>145</v>
      </c>
      <c r="J60" s="50"/>
      <c r="K60" s="50"/>
    </row>
    <row r="61" spans="1:15" hidden="1" x14ac:dyDescent="0.2">
      <c r="B61" s="50" t="s">
        <v>125</v>
      </c>
      <c r="C61" s="50"/>
      <c r="D61" s="50"/>
      <c r="E61" s="50"/>
      <c r="F61" s="50"/>
      <c r="G61" s="50"/>
      <c r="H61" s="50"/>
      <c r="I61" s="203" t="s">
        <v>161</v>
      </c>
      <c r="J61" s="50"/>
      <c r="K61" s="50"/>
    </row>
    <row r="62" spans="1:15" hidden="1" x14ac:dyDescent="0.2">
      <c r="B62" s="50" t="s">
        <v>127</v>
      </c>
      <c r="C62" s="50"/>
      <c r="D62" s="50"/>
      <c r="E62" s="50"/>
      <c r="F62" s="50"/>
      <c r="G62" s="50"/>
      <c r="H62" s="50"/>
      <c r="I62" s="50"/>
      <c r="J62" s="50"/>
      <c r="K62" s="50"/>
    </row>
    <row r="63" spans="1:15" hidden="1" x14ac:dyDescent="0.2">
      <c r="B63" s="50" t="s">
        <v>128</v>
      </c>
      <c r="C63" s="120"/>
      <c r="D63" s="120"/>
      <c r="E63" s="120"/>
      <c r="F63" s="120"/>
      <c r="G63" s="120"/>
      <c r="H63" s="120"/>
      <c r="I63" s="120"/>
    </row>
  </sheetData>
  <sheetProtection sheet="1" formatCells="0"/>
  <mergeCells count="57">
    <mergeCell ref="B11:C11"/>
    <mergeCell ref="B17:C17"/>
    <mergeCell ref="B18:C18"/>
    <mergeCell ref="B13:C13"/>
    <mergeCell ref="H21:H24"/>
    <mergeCell ref="H11:H20"/>
    <mergeCell ref="B21:C21"/>
    <mergeCell ref="H25:H28"/>
    <mergeCell ref="B24:C24"/>
    <mergeCell ref="A19:A23"/>
    <mergeCell ref="B14:C14"/>
    <mergeCell ref="B12:C12"/>
    <mergeCell ref="B15:C15"/>
    <mergeCell ref="B20:C20"/>
    <mergeCell ref="A24:A25"/>
    <mergeCell ref="A11:A18"/>
    <mergeCell ref="A28:A31"/>
    <mergeCell ref="B26:C26"/>
    <mergeCell ref="B25:C25"/>
    <mergeCell ref="B16:C16"/>
    <mergeCell ref="B22:C22"/>
    <mergeCell ref="B23:C23"/>
    <mergeCell ref="B19:C19"/>
    <mergeCell ref="J5:M5"/>
    <mergeCell ref="A7:M7"/>
    <mergeCell ref="A9:A10"/>
    <mergeCell ref="B9:C10"/>
    <mergeCell ref="F9:F10"/>
    <mergeCell ref="H9:H10"/>
    <mergeCell ref="I9:I10"/>
    <mergeCell ref="L9:L10"/>
    <mergeCell ref="C5:H5"/>
    <mergeCell ref="I51:M51"/>
    <mergeCell ref="L46:M46"/>
    <mergeCell ref="B36:C36"/>
    <mergeCell ref="B37:C37"/>
    <mergeCell ref="B41:C41"/>
    <mergeCell ref="B38:C38"/>
    <mergeCell ref="B39:C39"/>
    <mergeCell ref="B40:C40"/>
    <mergeCell ref="A47:G47"/>
    <mergeCell ref="A37:A40"/>
    <mergeCell ref="B43:C43"/>
    <mergeCell ref="B42:C42"/>
    <mergeCell ref="H41:H44"/>
    <mergeCell ref="A32:A36"/>
    <mergeCell ref="H35:H39"/>
    <mergeCell ref="H30:H34"/>
    <mergeCell ref="B27:C27"/>
    <mergeCell ref="B28:C28"/>
    <mergeCell ref="B35:C35"/>
    <mergeCell ref="B30:C30"/>
    <mergeCell ref="B31:C31"/>
    <mergeCell ref="B32:C32"/>
    <mergeCell ref="B33:C33"/>
    <mergeCell ref="B34:C34"/>
    <mergeCell ref="B29:C29"/>
  </mergeCells>
  <phoneticPr fontId="1"/>
  <conditionalFormatting sqref="A47">
    <cfRule type="expression" dxfId="60" priority="240">
      <formula>F47&gt;=1</formula>
    </cfRule>
  </conditionalFormatting>
  <conditionalFormatting sqref="B11 B13 B15 B17 B19 B21 B23 B25 B27 B29 B31 B33 B35 B37 B39 B41 B43:B45">
    <cfRule type="expression" dxfId="59" priority="84">
      <formula>F11&gt;=1</formula>
    </cfRule>
  </conditionalFormatting>
  <conditionalFormatting sqref="B12 B14 B16 B18 B20 B22 B24 B26 B28 B30 B32 B34 B36 B38 B40 B42">
    <cfRule type="expression" dxfId="58" priority="83">
      <formula>F12&gt;=1</formula>
    </cfRule>
  </conditionalFormatting>
  <conditionalFormatting sqref="D11 D13 D15 D17 D19 D21 D23 D25 D27 D29 D31 D33 D35 D37 D39 D41 D43:D45">
    <cfRule type="expression" dxfId="57" priority="82">
      <formula>F11&gt;=1</formula>
    </cfRule>
  </conditionalFormatting>
  <conditionalFormatting sqref="D12 D14 D16 D18 D20 D22 D24 D26 D28 D30 D32 D34 D36 D38 D40 D42">
    <cfRule type="expression" dxfId="56" priority="81">
      <formula>F12&gt;=1</formula>
    </cfRule>
  </conditionalFormatting>
  <conditionalFormatting sqref="E11 E13 E15 E17 E19 E21 E23 E25 E27 E29 E31 E33 E35 E37 E39 E41 E43:E45">
    <cfRule type="expression" dxfId="55" priority="80">
      <formula>F11&gt;=1</formula>
    </cfRule>
  </conditionalFormatting>
  <conditionalFormatting sqref="E12 E14 E16 E18 E20 E22 E24 E26 E28 E30 E32 E34 E36 E38 E40 E42">
    <cfRule type="expression" dxfId="54" priority="79">
      <formula>F12&gt;=1</formula>
    </cfRule>
  </conditionalFormatting>
  <conditionalFormatting sqref="F11:F46">
    <cfRule type="expression" dxfId="53" priority="76">
      <formula>F11&gt;=1</formula>
    </cfRule>
  </conditionalFormatting>
  <conditionalFormatting sqref="G11 G13 G15 G17 G19 G21 G23 G25 G27 G29 G31 G33 G35 G37 G39 G41 G43:G45">
    <cfRule type="expression" dxfId="52" priority="75">
      <formula>F11&gt;=1</formula>
    </cfRule>
  </conditionalFormatting>
  <conditionalFormatting sqref="G12 G14 G16 G18 G20 G22 G24 G26 G28 G30 G32 G34 G36 G38 G40 G42">
    <cfRule type="expression" dxfId="51" priority="74">
      <formula>F12&gt;=1</formula>
    </cfRule>
  </conditionalFormatting>
  <conditionalFormatting sqref="I11 I13 I15 I17 I19 I21 I23 I25 I27 I29 I31 I33 I35 I37 I39 I41 I43">
    <cfRule type="expression" dxfId="50" priority="54">
      <formula>L11&gt;=1</formula>
    </cfRule>
  </conditionalFormatting>
  <conditionalFormatting sqref="I12 I14 I16 I18 I20 I22 I24 I26 I28 I30 I32 I34 I36 I38 I40 I42 I44">
    <cfRule type="expression" dxfId="49" priority="55">
      <formula>L12&gt;=1</formula>
    </cfRule>
  </conditionalFormatting>
  <conditionalFormatting sqref="J11 J13 J15 J17 J19 J21 J23 J25 J27 J29 J31 J33 J41 J43">
    <cfRule type="expression" dxfId="48" priority="71">
      <formula>L11&gt;=1</formula>
    </cfRule>
  </conditionalFormatting>
  <conditionalFormatting sqref="J12 J14 J16 J18 J20 J22 J24 J26 J28 J30 J32 J34 J40 J42 J44">
    <cfRule type="expression" dxfId="47" priority="10">
      <formula>L12&gt;=1</formula>
    </cfRule>
  </conditionalFormatting>
  <conditionalFormatting sqref="J35 J37 J39">
    <cfRule type="expression" dxfId="46" priority="8">
      <formula>L35&gt;=1</formula>
    </cfRule>
  </conditionalFormatting>
  <conditionalFormatting sqref="J36 J38">
    <cfRule type="expression" dxfId="45" priority="6">
      <formula>L36&gt;=1</formula>
    </cfRule>
  </conditionalFormatting>
  <conditionalFormatting sqref="K12 K14 K16 K18 K20 K22 K24 K26 K28 K30 K32 K34 K40 K42 K44">
    <cfRule type="expression" dxfId="44" priority="9">
      <formula>L12&gt;=1</formula>
    </cfRule>
  </conditionalFormatting>
  <conditionalFormatting sqref="K35 K37 K39">
    <cfRule type="expression" dxfId="43" priority="7">
      <formula>L35&gt;=1</formula>
    </cfRule>
  </conditionalFormatting>
  <conditionalFormatting sqref="K36 K38">
    <cfRule type="expression" dxfId="42" priority="5">
      <formula>L36&gt;=1</formula>
    </cfRule>
  </conditionalFormatting>
  <conditionalFormatting sqref="K43:K44 K11 K13 K15 K17 K19 K21 K23 K25 K27 K29 K31 K33 K41">
    <cfRule type="expression" dxfId="41" priority="69">
      <formula>L11&gt;=1</formula>
    </cfRule>
  </conditionalFormatting>
  <conditionalFormatting sqref="L11:L44">
    <cfRule type="expression" dxfId="40" priority="15">
      <formula>L11&gt;=1</formula>
    </cfRule>
  </conditionalFormatting>
  <conditionalFormatting sqref="M11 M13 M15 M17 M19 M21 M23 M25 M27 M29 M31 M33 M35 M37 M39 M41 M43">
    <cfRule type="expression" dxfId="39" priority="62">
      <formula>L11&gt;=1</formula>
    </cfRule>
  </conditionalFormatting>
  <conditionalFormatting sqref="M12 M14 M16 M18 M20 M22 M24 M26 M28 M30 M32 M34 M36 M38 M40 M42 M44">
    <cfRule type="expression" dxfId="38" priority="61">
      <formula>L12&gt;=1</formula>
    </cfRule>
  </conditionalFormatting>
  <printOptions horizontalCentered="1" verticalCentered="1"/>
  <pageMargins left="0.31496062992125984" right="0.31496062992125984" top="0.35433070866141736" bottom="0.35433070866141736" header="0" footer="0"/>
  <pageSetup paperSize="9" scale="8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 altText="CD set A/B">
                <anchor moveWithCells="1">
                  <from>
                    <xdr:col>8</xdr:col>
                    <xdr:colOff>158750</xdr:colOff>
                    <xdr:row>27</xdr:row>
                    <xdr:rowOff>12700</xdr:rowOff>
                  </from>
                  <to>
                    <xdr:col>9</xdr:col>
                    <xdr:colOff>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 altText="CD set A/B">
                <anchor moveWithCells="1">
                  <from>
                    <xdr:col>1</xdr:col>
                    <xdr:colOff>158750</xdr:colOff>
                    <xdr:row>12</xdr:row>
                    <xdr:rowOff>12700</xdr:rowOff>
                  </from>
                  <to>
                    <xdr:col>2</xdr:col>
                    <xdr:colOff>1517650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 altText="CD set A/B">
                <anchor moveWithCells="1">
                  <from>
                    <xdr:col>1</xdr:col>
                    <xdr:colOff>152400</xdr:colOff>
                    <xdr:row>13</xdr:row>
                    <xdr:rowOff>12700</xdr:rowOff>
                  </from>
                  <to>
                    <xdr:col>2</xdr:col>
                    <xdr:colOff>1517650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7" name="Drop Down 10">
              <controlPr defaultSize="0" autoLine="0" autoPict="0" altText="CD set A/B">
                <anchor moveWithCells="1">
                  <from>
                    <xdr:col>1</xdr:col>
                    <xdr:colOff>158750</xdr:colOff>
                    <xdr:row>30</xdr:row>
                    <xdr:rowOff>12700</xdr:rowOff>
                  </from>
                  <to>
                    <xdr:col>2</xdr:col>
                    <xdr:colOff>1517650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8" name="Drop Down 11">
              <controlPr defaultSize="0" autoLine="0" autoPict="0" altText="CD set A/B">
                <anchor moveWithCells="1">
                  <from>
                    <xdr:col>1</xdr:col>
                    <xdr:colOff>158750</xdr:colOff>
                    <xdr:row>38</xdr:row>
                    <xdr:rowOff>12700</xdr:rowOff>
                  </from>
                  <to>
                    <xdr:col>2</xdr:col>
                    <xdr:colOff>1517650</xdr:colOff>
                    <xdr:row>38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9" name="Drop Down 31">
              <controlPr defaultSize="0" autoLine="0" autoPict="0">
                <anchor moveWithCells="1">
                  <from>
                    <xdr:col>2</xdr:col>
                    <xdr:colOff>298450</xdr:colOff>
                    <xdr:row>42</xdr:row>
                    <xdr:rowOff>12700</xdr:rowOff>
                  </from>
                  <to>
                    <xdr:col>2</xdr:col>
                    <xdr:colOff>1524000</xdr:colOff>
                    <xdr:row>42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10" name="Drop Down 32">
              <controlPr defaultSize="0" autoLine="0" autoPict="0">
                <anchor moveWithCells="1">
                  <from>
                    <xdr:col>8</xdr:col>
                    <xdr:colOff>939800</xdr:colOff>
                    <xdr:row>43</xdr:row>
                    <xdr:rowOff>12700</xdr:rowOff>
                  </from>
                  <to>
                    <xdr:col>9</xdr:col>
                    <xdr:colOff>0</xdr:colOff>
                    <xdr:row>43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FA88-110E-40C8-9496-040A24EC1FD9}">
  <sheetPr>
    <tabColor theme="5" tint="0.79998168889431442"/>
    <pageSetUpPr fitToPage="1"/>
  </sheetPr>
  <dimension ref="A1:M24"/>
  <sheetViews>
    <sheetView showGridLines="0" zoomScaleNormal="100" zoomScaleSheetLayoutView="100" workbookViewId="0">
      <selection activeCell="A3" sqref="A3"/>
    </sheetView>
  </sheetViews>
  <sheetFormatPr defaultRowHeight="15" x14ac:dyDescent="0.2"/>
  <cols>
    <col min="1" max="1" width="10.54296875" style="210" customWidth="1"/>
    <col min="2" max="7" width="18.6328125" style="210" customWidth="1"/>
    <col min="8" max="8" width="1.26953125" style="210" customWidth="1"/>
    <col min="9" max="16384" width="8.7265625" style="210"/>
  </cols>
  <sheetData>
    <row r="1" spans="1:13" ht="60" customHeight="1" x14ac:dyDescent="0.2">
      <c r="A1" s="209"/>
      <c r="I1" s="236"/>
    </row>
    <row r="2" spans="1:13" ht="4.5" customHeight="1" x14ac:dyDescent="0.2">
      <c r="I2" s="236"/>
    </row>
    <row r="3" spans="1:13" ht="19" thickBot="1" x14ac:dyDescent="0.4">
      <c r="A3" s="26" t="s">
        <v>18</v>
      </c>
      <c r="B3" s="37"/>
      <c r="D3" s="27"/>
      <c r="E3" s="27"/>
      <c r="F3" s="2"/>
      <c r="G3" s="2" t="s">
        <v>176</v>
      </c>
      <c r="H3"/>
      <c r="I3" s="237"/>
      <c r="J3" s="27"/>
      <c r="K3" s="27"/>
      <c r="L3" s="27"/>
    </row>
    <row r="4" spans="1:13" ht="6" customHeight="1" x14ac:dyDescent="0.2">
      <c r="A4" s="28"/>
      <c r="B4" s="1"/>
      <c r="C4" s="51"/>
      <c r="D4" s="27"/>
      <c r="E4" s="27"/>
      <c r="F4" s="27"/>
      <c r="G4" s="27"/>
      <c r="H4"/>
      <c r="I4" s="237"/>
      <c r="J4" s="27"/>
      <c r="K4" s="27"/>
      <c r="L4" s="27"/>
      <c r="M4" s="27"/>
    </row>
    <row r="5" spans="1:13" ht="19" thickBot="1" x14ac:dyDescent="0.25">
      <c r="A5" s="1" t="s">
        <v>19</v>
      </c>
      <c r="B5" s="382"/>
      <c r="C5" s="382"/>
      <c r="D5" s="382"/>
      <c r="E5" s="30" t="s">
        <v>20</v>
      </c>
      <c r="F5" s="383"/>
      <c r="G5" s="383"/>
      <c r="H5"/>
      <c r="I5" s="236"/>
    </row>
    <row r="6" spans="1:13" ht="8.5" customHeight="1" thickBot="1" x14ac:dyDescent="0.25">
      <c r="A6"/>
      <c r="B6"/>
      <c r="C6"/>
      <c r="D6"/>
      <c r="E6"/>
      <c r="F6"/>
      <c r="G6"/>
      <c r="H6"/>
      <c r="I6" s="25"/>
      <c r="J6"/>
      <c r="K6"/>
      <c r="L6"/>
      <c r="M6"/>
    </row>
    <row r="7" spans="1:13" s="212" customFormat="1" x14ac:dyDescent="0.2">
      <c r="A7" s="244"/>
      <c r="B7" s="240">
        <v>1</v>
      </c>
      <c r="C7" s="294">
        <v>2</v>
      </c>
      <c r="D7" s="296">
        <v>3</v>
      </c>
      <c r="E7" s="297">
        <v>4</v>
      </c>
      <c r="F7" s="298">
        <v>5</v>
      </c>
      <c r="G7" s="243">
        <v>6</v>
      </c>
      <c r="H7"/>
      <c r="I7" s="238"/>
      <c r="J7" s="211"/>
      <c r="K7" s="211"/>
      <c r="L7" s="211"/>
      <c r="M7" s="211"/>
    </row>
    <row r="8" spans="1:13" ht="30.5" customHeight="1" x14ac:dyDescent="0.2">
      <c r="A8" s="246" t="s">
        <v>21</v>
      </c>
      <c r="B8" s="384" t="s">
        <v>147</v>
      </c>
      <c r="C8" s="385"/>
      <c r="D8" s="388" t="s">
        <v>148</v>
      </c>
      <c r="E8" s="389"/>
      <c r="F8" s="390"/>
      <c r="G8" s="299" t="s">
        <v>163</v>
      </c>
      <c r="I8" s="236"/>
    </row>
    <row r="9" spans="1:13" ht="99" customHeight="1" thickBot="1" x14ac:dyDescent="0.25">
      <c r="A9" s="246" t="s">
        <v>146</v>
      </c>
      <c r="B9" s="254"/>
      <c r="C9" s="293"/>
      <c r="D9" s="311"/>
      <c r="E9" s="289"/>
      <c r="F9" s="312"/>
      <c r="G9" s="300"/>
      <c r="I9" s="236"/>
    </row>
    <row r="10" spans="1:13" ht="26.5" thickBot="1" x14ac:dyDescent="0.25">
      <c r="A10" s="249" t="s">
        <v>159</v>
      </c>
      <c r="B10" s="263">
        <v>0</v>
      </c>
      <c r="C10" s="310">
        <v>0</v>
      </c>
      <c r="D10" s="304">
        <v>0</v>
      </c>
      <c r="E10" s="309">
        <v>0</v>
      </c>
      <c r="F10" s="305">
        <v>0</v>
      </c>
      <c r="G10" s="295">
        <v>0</v>
      </c>
      <c r="I10" s="236"/>
    </row>
    <row r="11" spans="1:13" x14ac:dyDescent="0.2">
      <c r="A11" s="287"/>
      <c r="B11" s="285">
        <v>7</v>
      </c>
      <c r="C11" s="301">
        <v>8</v>
      </c>
      <c r="D11" s="302">
        <v>9</v>
      </c>
      <c r="E11" s="285">
        <v>10</v>
      </c>
      <c r="F11" s="303">
        <v>11</v>
      </c>
      <c r="G11" s="241">
        <v>12</v>
      </c>
      <c r="I11" s="236"/>
    </row>
    <row r="12" spans="1:13" ht="30" x14ac:dyDescent="0.2">
      <c r="A12" s="288" t="s">
        <v>21</v>
      </c>
      <c r="B12" s="292" t="s">
        <v>163</v>
      </c>
      <c r="C12" s="387" t="s">
        <v>149</v>
      </c>
      <c r="D12" s="385"/>
      <c r="E12" s="250" t="s">
        <v>150</v>
      </c>
      <c r="F12" s="384" t="s">
        <v>164</v>
      </c>
      <c r="G12" s="386"/>
      <c r="I12" s="236"/>
    </row>
    <row r="13" spans="1:13" ht="99" customHeight="1" x14ac:dyDescent="0.2">
      <c r="A13" s="288" t="s">
        <v>146</v>
      </c>
      <c r="B13" s="251"/>
      <c r="C13" s="291"/>
      <c r="D13" s="293"/>
      <c r="E13" s="251"/>
      <c r="F13" s="254"/>
      <c r="G13" s="255"/>
      <c r="I13" s="236"/>
    </row>
    <row r="14" spans="1:13" ht="26.5" thickBot="1" x14ac:dyDescent="0.25">
      <c r="A14" s="290" t="s">
        <v>159</v>
      </c>
      <c r="B14" s="214">
        <v>0</v>
      </c>
      <c r="C14" s="307">
        <v>0</v>
      </c>
      <c r="D14" s="313">
        <v>0</v>
      </c>
      <c r="E14" s="214">
        <v>0</v>
      </c>
      <c r="F14" s="307">
        <v>0</v>
      </c>
      <c r="G14" s="308">
        <v>0</v>
      </c>
      <c r="I14" s="236"/>
    </row>
    <row r="15" spans="1:13" x14ac:dyDescent="0.2">
      <c r="A15" s="252"/>
      <c r="B15" s="242">
        <v>13</v>
      </c>
      <c r="C15" s="281">
        <v>14</v>
      </c>
      <c r="D15" s="240">
        <v>15</v>
      </c>
      <c r="E15" s="241">
        <v>16</v>
      </c>
      <c r="F15" s="253">
        <v>17</v>
      </c>
      <c r="G15" s="241">
        <v>18</v>
      </c>
      <c r="I15" s="236"/>
    </row>
    <row r="16" spans="1:13" ht="30" x14ac:dyDescent="0.2">
      <c r="A16" s="246" t="s">
        <v>21</v>
      </c>
      <c r="B16" s="256" t="s">
        <v>151</v>
      </c>
      <c r="C16" s="282" t="s">
        <v>152</v>
      </c>
      <c r="D16" s="384" t="s">
        <v>153</v>
      </c>
      <c r="E16" s="386"/>
      <c r="F16" s="247" t="s">
        <v>154</v>
      </c>
      <c r="G16" s="275" t="s">
        <v>155</v>
      </c>
      <c r="I16" s="236"/>
    </row>
    <row r="17" spans="1:9" ht="99" customHeight="1" x14ac:dyDescent="0.2">
      <c r="A17" s="246" t="s">
        <v>146</v>
      </c>
      <c r="B17" s="257"/>
      <c r="C17" s="283"/>
      <c r="D17" s="254"/>
      <c r="E17" s="255"/>
      <c r="F17" s="248"/>
      <c r="G17" s="255"/>
      <c r="I17" s="236"/>
    </row>
    <row r="18" spans="1:9" ht="26.5" thickBot="1" x14ac:dyDescent="0.25">
      <c r="A18" s="306" t="s">
        <v>159</v>
      </c>
      <c r="B18" s="264">
        <v>0</v>
      </c>
      <c r="C18" s="284">
        <v>0</v>
      </c>
      <c r="D18" s="307">
        <v>0</v>
      </c>
      <c r="E18" s="265">
        <v>0</v>
      </c>
      <c r="F18" s="266">
        <v>0</v>
      </c>
      <c r="G18" s="265">
        <v>0</v>
      </c>
      <c r="I18" s="236"/>
    </row>
    <row r="19" spans="1:9" x14ac:dyDescent="0.2">
      <c r="A19" s="224"/>
      <c r="B19" s="245">
        <v>19</v>
      </c>
      <c r="C19" s="242">
        <v>20</v>
      </c>
      <c r="D19" s="285">
        <v>21</v>
      </c>
      <c r="E19" s="286">
        <v>22</v>
      </c>
      <c r="F19" s="245">
        <v>23</v>
      </c>
      <c r="G19" s="280"/>
      <c r="I19" s="236"/>
    </row>
    <row r="20" spans="1:9" x14ac:dyDescent="0.2">
      <c r="A20" s="261" t="s">
        <v>21</v>
      </c>
      <c r="B20" s="250" t="s">
        <v>156</v>
      </c>
      <c r="C20" s="256" t="s">
        <v>156</v>
      </c>
      <c r="D20" s="250" t="s">
        <v>157</v>
      </c>
      <c r="E20" s="256" t="s">
        <v>158</v>
      </c>
      <c r="F20" s="250" t="s">
        <v>177</v>
      </c>
      <c r="G20" s="315"/>
      <c r="I20" s="236"/>
    </row>
    <row r="21" spans="1:9" ht="99" customHeight="1" thickBot="1" x14ac:dyDescent="0.4">
      <c r="A21" s="259" t="s">
        <v>146</v>
      </c>
      <c r="B21" s="251"/>
      <c r="C21" s="257"/>
      <c r="D21" s="251"/>
      <c r="E21" s="257"/>
      <c r="F21" s="251"/>
      <c r="G21" s="316" t="s">
        <v>160</v>
      </c>
      <c r="I21" s="236"/>
    </row>
    <row r="22" spans="1:9" ht="27" thickTop="1" thickBot="1" x14ac:dyDescent="0.25">
      <c r="A22" s="262" t="s">
        <v>159</v>
      </c>
      <c r="B22" s="214">
        <v>0</v>
      </c>
      <c r="C22" s="264">
        <v>0</v>
      </c>
      <c r="D22" s="214">
        <v>0</v>
      </c>
      <c r="E22" s="264">
        <v>0</v>
      </c>
      <c r="F22" s="214">
        <v>0</v>
      </c>
      <c r="G22" s="314">
        <f>SUM(B10:G10,B14:G14,B18:G18,B22:F22)</f>
        <v>0</v>
      </c>
      <c r="I22" s="236"/>
    </row>
    <row r="23" spans="1:9" ht="6.5" customHeight="1" x14ac:dyDescent="0.2">
      <c r="I23" s="236"/>
    </row>
    <row r="24" spans="1:9" ht="38" customHeight="1" x14ac:dyDescent="0.2">
      <c r="A24" s="236"/>
      <c r="B24" s="236"/>
      <c r="C24" s="236"/>
      <c r="D24" s="236"/>
      <c r="E24" s="236"/>
      <c r="F24" s="236"/>
      <c r="G24" s="236"/>
      <c r="H24" s="236"/>
      <c r="I24" s="236"/>
    </row>
  </sheetData>
  <sheetProtection algorithmName="SHA-512" hashValue="tB0BY6nouTVjpTHrgatJg613Ma0nRaHpBeKiqlbzj7IOex7abWt4V7aMOOie57YPfPPGcGC/OALGBr81TZzMDA==" saltValue="q9vc0zP5Ddu+8FPYy2m16Q==" spinCount="100000" sheet="1" objects="1" scenarios="1"/>
  <mergeCells count="7">
    <mergeCell ref="B5:D5"/>
    <mergeCell ref="F5:G5"/>
    <mergeCell ref="B8:C8"/>
    <mergeCell ref="D16:E16"/>
    <mergeCell ref="C12:D12"/>
    <mergeCell ref="F12:G12"/>
    <mergeCell ref="D8:F8"/>
  </mergeCells>
  <phoneticPr fontId="1"/>
  <conditionalFormatting sqref="B11 E11">
    <cfRule type="expression" dxfId="37" priority="9">
      <formula>B14&gt;=1</formula>
    </cfRule>
  </conditionalFormatting>
  <conditionalFormatting sqref="B13 E13">
    <cfRule type="expression" dxfId="36" priority="18">
      <formula>B14&gt;=1</formula>
    </cfRule>
  </conditionalFormatting>
  <conditionalFormatting sqref="B15 D15:E15 G15">
    <cfRule type="expression" dxfId="35" priority="12">
      <formula>B18&gt;=1</formula>
    </cfRule>
  </conditionalFormatting>
  <conditionalFormatting sqref="B17 D17:E17 G17">
    <cfRule type="expression" dxfId="34" priority="23">
      <formula>B18&gt;=1</formula>
    </cfRule>
  </conditionalFormatting>
  <conditionalFormatting sqref="B19 D19">
    <cfRule type="expression" dxfId="33" priority="7">
      <formula>B22&gt;=1</formula>
    </cfRule>
  </conditionalFormatting>
  <conditionalFormatting sqref="B21 D21">
    <cfRule type="expression" dxfId="32" priority="16">
      <formula>B22&gt;=1</formula>
    </cfRule>
  </conditionalFormatting>
  <conditionalFormatting sqref="B7:C7 G7">
    <cfRule type="expression" dxfId="31" priority="14">
      <formula>B10&gt;=1</formula>
    </cfRule>
  </conditionalFormatting>
  <conditionalFormatting sqref="B10:C10 G10 C14:D14 F14:G14 B18 D18:E18 G18 C22">
    <cfRule type="cellIs" dxfId="30" priority="21" operator="greaterThanOrEqual">
      <formula>1</formula>
    </cfRule>
  </conditionalFormatting>
  <conditionalFormatting sqref="C15 F15">
    <cfRule type="expression" dxfId="29" priority="8">
      <formula>C18&gt;=1</formula>
    </cfRule>
  </conditionalFormatting>
  <conditionalFormatting sqref="C17 F17">
    <cfRule type="expression" dxfId="28" priority="17">
      <formula>C18&gt;=1</formula>
    </cfRule>
  </conditionalFormatting>
  <conditionalFormatting sqref="C19">
    <cfRule type="expression" dxfId="27" priority="11">
      <formula>$C$22&gt;=1</formula>
    </cfRule>
  </conditionalFormatting>
  <conditionalFormatting sqref="C21">
    <cfRule type="expression" dxfId="26" priority="22">
      <formula>C22&gt;=1</formula>
    </cfRule>
  </conditionalFormatting>
  <conditionalFormatting sqref="C11:D11 F11:G11">
    <cfRule type="expression" dxfId="25" priority="13">
      <formula>C14&gt;=1</formula>
    </cfRule>
  </conditionalFormatting>
  <conditionalFormatting sqref="C13:D13 F13:G13">
    <cfRule type="expression" dxfId="24" priority="24">
      <formula>C14&gt;=1</formula>
    </cfRule>
  </conditionalFormatting>
  <conditionalFormatting sqref="D7:F7">
    <cfRule type="expression" dxfId="23" priority="10">
      <formula>D10&gt;=1</formula>
    </cfRule>
  </conditionalFormatting>
  <conditionalFormatting sqref="D9:F9">
    <cfRule type="expression" dxfId="22" priority="19">
      <formula>D$10&gt;=1</formula>
    </cfRule>
  </conditionalFormatting>
  <conditionalFormatting sqref="D10:F10 B14 E14 C18 F18 B22 D22">
    <cfRule type="cellIs" dxfId="21" priority="15" operator="greaterThanOrEqual">
      <formula>1</formula>
    </cfRule>
  </conditionalFormatting>
  <conditionalFormatting sqref="E19">
    <cfRule type="expression" dxfId="20" priority="2">
      <formula>$C$22&gt;=1</formula>
    </cfRule>
  </conditionalFormatting>
  <conditionalFormatting sqref="E21">
    <cfRule type="expression" dxfId="19" priority="6">
      <formula>E22&gt;=1</formula>
    </cfRule>
  </conditionalFormatting>
  <conditionalFormatting sqref="E22">
    <cfRule type="cellIs" dxfId="18" priority="5" operator="greaterThanOrEqual">
      <formula>1</formula>
    </cfRule>
  </conditionalFormatting>
  <conditionalFormatting sqref="F19">
    <cfRule type="expression" dxfId="17" priority="1">
      <formula>F22&gt;=1</formula>
    </cfRule>
  </conditionalFormatting>
  <conditionalFormatting sqref="F21">
    <cfRule type="expression" dxfId="16" priority="4">
      <formula>F22&gt;=1</formula>
    </cfRule>
  </conditionalFormatting>
  <conditionalFormatting sqref="F22">
    <cfRule type="cellIs" dxfId="15" priority="3" operator="greaterThanOrEqual">
      <formula>1</formula>
    </cfRule>
  </conditionalFormatting>
  <conditionalFormatting sqref="F9:G9 B9:C9">
    <cfRule type="expression" dxfId="14" priority="25">
      <formula>B10&gt;=1</formula>
    </cfRule>
  </conditionalFormatting>
  <dataValidations count="1">
    <dataValidation imeMode="off" allowBlank="1" showErrorMessage="1" sqref="B18:G18 B22:F22 B14:G14 B10:G10" xr:uid="{4DA8D772-2ECC-4461-9506-FFEBD1478592}"/>
  </dataValidations>
  <printOptions horizontalCentered="1"/>
  <pageMargins left="0.23622047244094491" right="0.23622047244094491" top="0.35433070866141736" bottom="0.35433070866141736" header="0" footer="0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AC89-9015-4F9D-BBD8-3A4E96A567EC}">
  <sheetPr>
    <tabColor theme="5" tint="0.79998168889431442"/>
    <pageSetUpPr fitToPage="1"/>
  </sheetPr>
  <dimension ref="A1:L20"/>
  <sheetViews>
    <sheetView showGridLines="0" tabSelected="1" zoomScaleNormal="100" zoomScaleSheetLayoutView="100" workbookViewId="0">
      <selection activeCell="H8" sqref="H8"/>
    </sheetView>
  </sheetViews>
  <sheetFormatPr defaultRowHeight="15" x14ac:dyDescent="0.2"/>
  <cols>
    <col min="1" max="1" width="10.54296875" style="210" customWidth="1"/>
    <col min="2" max="5" width="28" style="210" customWidth="1"/>
    <col min="6" max="6" width="1.36328125" style="210" customWidth="1"/>
    <col min="7" max="16384" width="8.7265625" style="210"/>
  </cols>
  <sheetData>
    <row r="1" spans="1:12" ht="60" customHeight="1" x14ac:dyDescent="0.2">
      <c r="A1" s="209"/>
      <c r="G1" s="225"/>
    </row>
    <row r="2" spans="1:12" ht="4.5" customHeight="1" x14ac:dyDescent="0.2">
      <c r="G2" s="225"/>
    </row>
    <row r="3" spans="1:12" ht="19" thickBot="1" x14ac:dyDescent="0.4">
      <c r="A3" s="26" t="s">
        <v>18</v>
      </c>
      <c r="B3" s="37"/>
      <c r="D3" s="27"/>
      <c r="E3" s="2" t="s">
        <v>176</v>
      </c>
      <c r="F3" s="27"/>
      <c r="G3" s="226"/>
      <c r="H3" s="27"/>
      <c r="I3" s="27"/>
      <c r="J3" s="27"/>
      <c r="K3" s="27"/>
    </row>
    <row r="4" spans="1:12" ht="6" customHeight="1" x14ac:dyDescent="0.2">
      <c r="A4" s="28"/>
      <c r="B4" s="1"/>
      <c r="C4" s="51"/>
      <c r="D4" s="27"/>
      <c r="E4" s="27"/>
      <c r="F4" s="27"/>
      <c r="G4" s="226"/>
      <c r="H4" s="27"/>
      <c r="I4" s="27"/>
      <c r="J4" s="27"/>
      <c r="K4" s="27"/>
      <c r="L4" s="27"/>
    </row>
    <row r="5" spans="1:12" ht="19" thickBot="1" x14ac:dyDescent="0.25">
      <c r="A5" s="1" t="s">
        <v>19</v>
      </c>
      <c r="B5" s="391"/>
      <c r="C5" s="391"/>
      <c r="D5" s="30" t="s">
        <v>20</v>
      </c>
      <c r="E5" s="239"/>
      <c r="F5" s="227"/>
      <c r="G5" s="226"/>
    </row>
    <row r="6" spans="1:12" ht="8.5" customHeight="1" thickBot="1" x14ac:dyDescent="0.25">
      <c r="A6"/>
      <c r="B6"/>
      <c r="C6"/>
      <c r="D6"/>
      <c r="E6"/>
      <c r="F6"/>
      <c r="G6" s="226"/>
      <c r="H6"/>
      <c r="I6"/>
      <c r="J6"/>
      <c r="K6"/>
      <c r="L6"/>
    </row>
    <row r="7" spans="1:12" s="212" customFormat="1" x14ac:dyDescent="0.2">
      <c r="A7" s="244"/>
      <c r="B7" s="242">
        <v>1</v>
      </c>
      <c r="C7" s="253">
        <v>2</v>
      </c>
      <c r="D7" s="242">
        <v>3</v>
      </c>
      <c r="E7" s="253">
        <v>4</v>
      </c>
      <c r="F7" s="211"/>
      <c r="G7" s="226"/>
      <c r="H7" s="211"/>
      <c r="I7" s="211"/>
      <c r="J7" s="211"/>
      <c r="K7" s="211"/>
      <c r="L7" s="211"/>
    </row>
    <row r="8" spans="1:12" ht="42" customHeight="1" x14ac:dyDescent="0.2">
      <c r="A8" s="246" t="s">
        <v>21</v>
      </c>
      <c r="B8" s="256" t="s">
        <v>166</v>
      </c>
      <c r="C8" s="247" t="s">
        <v>169</v>
      </c>
      <c r="D8" s="256" t="s">
        <v>170</v>
      </c>
      <c r="E8" s="247" t="s">
        <v>149</v>
      </c>
      <c r="F8" s="228"/>
      <c r="G8" s="225"/>
    </row>
    <row r="9" spans="1:12" ht="185.5" customHeight="1" x14ac:dyDescent="0.2">
      <c r="A9" s="246" t="s">
        <v>146</v>
      </c>
      <c r="B9" s="257"/>
      <c r="C9" s="248"/>
      <c r="D9" s="257"/>
      <c r="E9" s="248"/>
      <c r="G9" s="225"/>
    </row>
    <row r="10" spans="1:12" ht="28" customHeight="1" thickBot="1" x14ac:dyDescent="0.25">
      <c r="A10" s="249" t="s">
        <v>22</v>
      </c>
      <c r="B10" s="270">
        <v>0</v>
      </c>
      <c r="C10" s="213">
        <v>0</v>
      </c>
      <c r="D10" s="270">
        <v>0</v>
      </c>
      <c r="E10" s="213">
        <v>0</v>
      </c>
      <c r="F10" s="229"/>
      <c r="G10" s="225"/>
    </row>
    <row r="11" spans="1:12" x14ac:dyDescent="0.2">
      <c r="A11" s="258"/>
      <c r="B11" s="245">
        <v>5</v>
      </c>
      <c r="C11" s="267">
        <v>6</v>
      </c>
      <c r="D11" s="245">
        <v>7</v>
      </c>
      <c r="E11" s="242">
        <v>8</v>
      </c>
      <c r="F11" s="211"/>
      <c r="G11" s="225"/>
    </row>
    <row r="12" spans="1:12" ht="42" customHeight="1" x14ac:dyDescent="0.2">
      <c r="A12" s="259" t="s">
        <v>21</v>
      </c>
      <c r="B12" s="250" t="s">
        <v>167</v>
      </c>
      <c r="C12" s="268" t="s">
        <v>172</v>
      </c>
      <c r="D12" s="250" t="s">
        <v>171</v>
      </c>
      <c r="E12" s="256" t="s">
        <v>173</v>
      </c>
      <c r="F12" s="228"/>
      <c r="G12" s="225"/>
    </row>
    <row r="13" spans="1:12" ht="185.5" customHeight="1" x14ac:dyDescent="0.2">
      <c r="A13" s="259" t="s">
        <v>146</v>
      </c>
      <c r="B13" s="251"/>
      <c r="C13" s="269"/>
      <c r="D13" s="251"/>
      <c r="E13" s="257"/>
      <c r="G13" s="225"/>
    </row>
    <row r="14" spans="1:12" ht="28" customHeight="1" thickBot="1" x14ac:dyDescent="0.25">
      <c r="A14" s="260" t="s">
        <v>22</v>
      </c>
      <c r="B14" s="214">
        <v>0</v>
      </c>
      <c r="C14" s="271">
        <v>0</v>
      </c>
      <c r="D14" s="214">
        <v>0</v>
      </c>
      <c r="E14" s="264">
        <v>0</v>
      </c>
      <c r="F14" s="230"/>
      <c r="G14" s="225"/>
    </row>
    <row r="15" spans="1:12" ht="15" customHeight="1" x14ac:dyDescent="0.2">
      <c r="A15" s="252"/>
      <c r="B15" s="242">
        <v>9</v>
      </c>
      <c r="C15" s="245">
        <v>10</v>
      </c>
      <c r="D15" s="242">
        <v>11</v>
      </c>
      <c r="E15" s="392" t="s">
        <v>178</v>
      </c>
      <c r="F15" s="211"/>
      <c r="G15" s="225"/>
    </row>
    <row r="16" spans="1:12" ht="42" customHeight="1" x14ac:dyDescent="0.2">
      <c r="A16" s="246" t="s">
        <v>21</v>
      </c>
      <c r="B16" s="256" t="s">
        <v>153</v>
      </c>
      <c r="C16" s="250" t="s">
        <v>168</v>
      </c>
      <c r="D16" s="256" t="s">
        <v>174</v>
      </c>
      <c r="E16" s="393"/>
      <c r="F16" s="228"/>
      <c r="G16" s="225"/>
    </row>
    <row r="17" spans="1:7" ht="185.5" customHeight="1" thickBot="1" x14ac:dyDescent="0.25">
      <c r="A17" s="246" t="s">
        <v>146</v>
      </c>
      <c r="B17" s="257"/>
      <c r="C17" s="251"/>
      <c r="D17" s="257"/>
      <c r="E17" s="394"/>
      <c r="G17" s="225"/>
    </row>
    <row r="18" spans="1:7" ht="28" customHeight="1" thickBot="1" x14ac:dyDescent="0.25">
      <c r="A18" s="249" t="s">
        <v>22</v>
      </c>
      <c r="B18" s="264">
        <v>0</v>
      </c>
      <c r="C18" s="214">
        <v>0</v>
      </c>
      <c r="D18" s="264">
        <v>0</v>
      </c>
      <c r="E18" s="231">
        <f>B10+C10+D10+E10+B14+C14+D14+E14+B18+C18+D18</f>
        <v>0</v>
      </c>
      <c r="F18" s="230"/>
      <c r="G18" s="225"/>
    </row>
    <row r="19" spans="1:7" s="235" customFormat="1" ht="8.5" customHeight="1" x14ac:dyDescent="0.2">
      <c r="A19" s="232"/>
      <c r="B19" s="233"/>
      <c r="C19" s="233"/>
      <c r="D19" s="234"/>
      <c r="E19" s="233"/>
      <c r="F19" s="230"/>
      <c r="G19" s="225"/>
    </row>
    <row r="20" spans="1:7" ht="53.5" customHeight="1" x14ac:dyDescent="0.2">
      <c r="A20" s="236"/>
      <c r="B20" s="236"/>
      <c r="C20" s="236"/>
      <c r="D20" s="236"/>
      <c r="E20" s="236"/>
      <c r="F20" s="236"/>
      <c r="G20" s="225"/>
    </row>
  </sheetData>
  <sheetProtection algorithmName="SHA-512" hashValue="MixgQOBMYFSTxc3a/ZC/u/p+5RZsn8jO98AbY1P5cNlJ9QZM/YONBr7oZNXOkuEUoOIrh40LP7FejP7g7AtHoA==" saltValue="D1hJSZvOvzDYi9zr2WmDhA==" spinCount="100000" sheet="1" objects="1" scenarios="1"/>
  <mergeCells count="2">
    <mergeCell ref="B5:C5"/>
    <mergeCell ref="E15:E17"/>
  </mergeCells>
  <phoneticPr fontId="1"/>
  <conditionalFormatting sqref="B7 D7 C11 E11 B15">
    <cfRule type="expression" dxfId="13" priority="9">
      <formula>B10&gt;=1</formula>
    </cfRule>
  </conditionalFormatting>
  <conditionalFormatting sqref="B8 D8 C12 E12 B16">
    <cfRule type="expression" dxfId="12" priority="23">
      <formula>B10&gt;=1</formula>
    </cfRule>
  </conditionalFormatting>
  <conditionalFormatting sqref="B9 D9 C13 E13 B17">
    <cfRule type="expression" dxfId="11" priority="24">
      <formula>B10&gt;=1</formula>
    </cfRule>
  </conditionalFormatting>
  <conditionalFormatting sqref="B10 D10 C14 E14 B18">
    <cfRule type="cellIs" dxfId="10" priority="25" operator="greaterThanOrEqual">
      <formula>1</formula>
    </cfRule>
  </conditionalFormatting>
  <conditionalFormatting sqref="B11 D11">
    <cfRule type="expression" dxfId="9" priority="6">
      <formula>B14&gt;=1</formula>
    </cfRule>
  </conditionalFormatting>
  <conditionalFormatting sqref="B12:B13 D12:D13">
    <cfRule type="expression" dxfId="8" priority="11">
      <formula>B$14&gt;=1</formula>
    </cfRule>
  </conditionalFormatting>
  <conditionalFormatting sqref="C7 E7">
    <cfRule type="expression" dxfId="7" priority="7">
      <formula>C10&gt;=1</formula>
    </cfRule>
  </conditionalFormatting>
  <conditionalFormatting sqref="C8:C9 E8:E9">
    <cfRule type="expression" dxfId="6" priority="13">
      <formula>C$10&gt;=1</formula>
    </cfRule>
  </conditionalFormatting>
  <conditionalFormatting sqref="C10 E10 B14 D14 C18">
    <cfRule type="cellIs" dxfId="5" priority="20" operator="greaterThanOrEqual">
      <formula>1</formula>
    </cfRule>
  </conditionalFormatting>
  <conditionalFormatting sqref="C15:C17">
    <cfRule type="expression" dxfId="4" priority="5">
      <formula>$C$18&gt;=1</formula>
    </cfRule>
  </conditionalFormatting>
  <conditionalFormatting sqref="D15">
    <cfRule type="expression" dxfId="3" priority="1">
      <formula>D18&gt;=1</formula>
    </cfRule>
  </conditionalFormatting>
  <conditionalFormatting sqref="D16">
    <cfRule type="expression" dxfId="2" priority="2">
      <formula>D18&gt;=1</formula>
    </cfRule>
  </conditionalFormatting>
  <conditionalFormatting sqref="D17">
    <cfRule type="expression" dxfId="1" priority="3">
      <formula>D18&gt;=1</formula>
    </cfRule>
  </conditionalFormatting>
  <conditionalFormatting sqref="D18">
    <cfRule type="cellIs" dxfId="0" priority="4" operator="greaterThanOrEqual">
      <formula>1</formula>
    </cfRule>
  </conditionalFormatting>
  <dataValidations count="1">
    <dataValidation imeMode="off" allowBlank="1" showInputMessage="1" showErrorMessage="1" sqref="B10:E10 B14:E14 B18:D18" xr:uid="{D9FCDE01-448A-4687-8C19-5F596550BA61}"/>
  </dataValidations>
  <printOptions horizontalCentered="1"/>
  <pageMargins left="0.23622047244094491" right="0.23622047244094491" top="0.35433070866141736" bottom="0.35433070866141736" header="0" footer="0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データ版について</vt:lpstr>
      <vt:lpstr>B. ホームワーク</vt:lpstr>
      <vt:lpstr>B-2. 缶バッジ</vt:lpstr>
      <vt:lpstr>B-3. シール</vt:lpstr>
      <vt:lpstr>'B. ホームワーク'!Print_Area</vt:lpstr>
      <vt:lpstr>'B-2. 缶バッジ'!Print_Area</vt:lpstr>
      <vt:lpstr>'B-3. シール'!Print_Area</vt:lpstr>
      <vt:lpstr>データ版について!Print_Area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Megumi Pacific English Club</cp:lastModifiedBy>
  <cp:lastPrinted>2024-01-09T02:56:57Z</cp:lastPrinted>
  <dcterms:created xsi:type="dcterms:W3CDTF">2021-06-09T01:11:17Z</dcterms:created>
  <dcterms:modified xsi:type="dcterms:W3CDTF">2024-03-11T03:08:00Z</dcterms:modified>
</cp:coreProperties>
</file>