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5.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6.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7.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PLSNAS3\plspub\5. 教材・教務部 (Dept. of Educational Materials and Curriculum Development)\教材注文用紙\HP用　個別データ\"/>
    </mc:Choice>
  </mc:AlternateContent>
  <xr:revisionPtr revIDLastSave="0" documentId="13_ncr:1_{282F0CFE-DAD9-46C7-B1D8-04D136672B9B}" xr6:coauthVersionLast="47" xr6:coauthVersionMax="47" xr10:uidLastSave="{00000000-0000-0000-0000-000000000000}"/>
  <bookViews>
    <workbookView xWindow="-110" yWindow="-110" windowWidth="25820" windowHeight="13900" tabRatio="746" xr2:uid="{00000000-000D-0000-FFFF-FFFF00000000}"/>
  </bookViews>
  <sheets>
    <sheet name="データ版について" sheetId="1" r:id="rId1"/>
    <sheet name="C. Click, CL価格" sheetId="6" r:id="rId2"/>
    <sheet name="D. Click注文" sheetId="4" r:id="rId3"/>
    <sheet name="D. Click注文 (2)" sheetId="12" r:id="rId4"/>
    <sheet name="D. Click注文 (3)" sheetId="13" r:id="rId5"/>
    <sheet name="D. Click注文 (４)" sheetId="16" r:id="rId6"/>
    <sheet name="D. Click注文 (5)" sheetId="15" r:id="rId7"/>
  </sheets>
  <definedNames>
    <definedName name="_xlnm.Print_Area" localSheetId="2">'D. Click注文'!$A$1:$M$71</definedName>
    <definedName name="_xlnm.Print_Area" localSheetId="3">'D. Click注文 (2)'!$A$1:$M$71</definedName>
    <definedName name="_xlnm.Print_Area" localSheetId="4">'D. Click注文 (3)'!$A$1:$M$71</definedName>
    <definedName name="_xlnm.Print_Area" localSheetId="5">'D. Click注文 (４)'!$A$1:$M$71</definedName>
    <definedName name="_xlnm.Print_Area" localSheetId="6">'D. Click注文 (5)'!$A$1:$M$71</definedName>
    <definedName name="_xlnm.Print_Area" localSheetId="0">データ版について!$A$1:$E$41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6" l="1"/>
  <c r="I22" i="16"/>
  <c r="G22" i="16"/>
  <c r="E22" i="16"/>
  <c r="B22" i="16"/>
  <c r="K22" i="16" s="1"/>
  <c r="K19" i="16"/>
  <c r="I18" i="16"/>
  <c r="G18" i="16"/>
  <c r="E18" i="16"/>
  <c r="B18" i="16"/>
  <c r="K18" i="16" s="1"/>
  <c r="K27" i="16" s="1"/>
  <c r="K23" i="15"/>
  <c r="I22" i="15"/>
  <c r="G22" i="15"/>
  <c r="E22" i="15"/>
  <c r="B22" i="15"/>
  <c r="K22" i="15" s="1"/>
  <c r="K19" i="15"/>
  <c r="I18" i="15"/>
  <c r="G18" i="15"/>
  <c r="E18" i="15"/>
  <c r="B18" i="15"/>
  <c r="K18" i="15" s="1"/>
  <c r="K27" i="15" s="1"/>
  <c r="K23" i="13"/>
  <c r="I22" i="13"/>
  <c r="G22" i="13"/>
  <c r="E22" i="13"/>
  <c r="B22" i="13"/>
  <c r="K22" i="13" s="1"/>
  <c r="K19" i="13"/>
  <c r="I18" i="13"/>
  <c r="G18" i="13"/>
  <c r="E18" i="13"/>
  <c r="B18" i="13"/>
  <c r="K18" i="13" s="1"/>
  <c r="K27" i="13" s="1"/>
  <c r="K23" i="12"/>
  <c r="I22" i="12"/>
  <c r="G22" i="12"/>
  <c r="E22" i="12"/>
  <c r="B22" i="12"/>
  <c r="K22" i="12" s="1"/>
  <c r="K19" i="12"/>
  <c r="I18" i="12"/>
  <c r="G18" i="12"/>
  <c r="E18" i="12"/>
  <c r="B18" i="12"/>
  <c r="K18" i="12" s="1"/>
  <c r="K27" i="12" s="1"/>
  <c r="B18" i="4" l="1"/>
  <c r="D24" i="6" l="1"/>
  <c r="D23" i="6"/>
  <c r="D22" i="6"/>
  <c r="D21" i="6"/>
  <c r="G57" i="6" l="1"/>
  <c r="F57" i="6"/>
  <c r="E57" i="6"/>
  <c r="D57" i="6"/>
  <c r="K38" i="6"/>
  <c r="J38" i="6"/>
  <c r="K37" i="6"/>
  <c r="J37" i="6"/>
  <c r="K35" i="6"/>
  <c r="J35" i="6"/>
  <c r="K30" i="6"/>
  <c r="J30" i="6"/>
  <c r="I18" i="4" l="1"/>
  <c r="G18" i="4"/>
  <c r="E18" i="4"/>
  <c r="I22" i="4"/>
  <c r="G22" i="4"/>
  <c r="E22" i="4"/>
  <c r="B22" i="4"/>
  <c r="K23" i="4" l="1"/>
  <c r="K19" i="4"/>
  <c r="K18" i="4" l="1"/>
  <c r="K22" i="4"/>
  <c r="K27" i="4" l="1"/>
</calcChain>
</file>

<file path=xl/sharedStrings.xml><?xml version="1.0" encoding="utf-8"?>
<sst xmlns="http://schemas.openxmlformats.org/spreadsheetml/2006/main" count="500" uniqueCount="206">
  <si>
    <t>《各種注文用紙》</t>
    <rPh sb="1" eb="3">
      <t>カクシュ</t>
    </rPh>
    <rPh sb="3" eb="5">
      <t>チュウモン</t>
    </rPh>
    <rPh sb="5" eb="7">
      <t>ヨウシ</t>
    </rPh>
    <phoneticPr fontId="1"/>
  </si>
  <si>
    <t>A. 教室用教材</t>
    <rPh sb="3" eb="8">
      <t>キョウシツヨウキョウザイ</t>
    </rPh>
    <phoneticPr fontId="1"/>
  </si>
  <si>
    <t>教室用教材として使うフラッシュカードや講師用のワークブックなど</t>
    <rPh sb="0" eb="2">
      <t>キョウシツ</t>
    </rPh>
    <rPh sb="2" eb="3">
      <t>ヨウ</t>
    </rPh>
    <rPh sb="3" eb="5">
      <t>キョウザイ</t>
    </rPh>
    <rPh sb="8" eb="9">
      <t>ツカ</t>
    </rPh>
    <rPh sb="19" eb="22">
      <t>コウシヨウ</t>
    </rPh>
    <phoneticPr fontId="1"/>
  </si>
  <si>
    <t>B. ホームワーク教材・その他</t>
    <rPh sb="9" eb="11">
      <t>キョウザイ</t>
    </rPh>
    <rPh sb="14" eb="15">
      <t>タ</t>
    </rPh>
    <phoneticPr fontId="1"/>
  </si>
  <si>
    <r>
      <t>生徒様にご購入していただくホームワーク教材やクラスで使うステッカーなど
価格は姉妹校様価格</t>
    </r>
    <r>
      <rPr>
        <sz val="9"/>
        <color theme="1"/>
        <rFont val="UD デジタル 教科書体 NK-R"/>
        <family val="1"/>
        <charset val="128"/>
      </rPr>
      <t>（S校価格、PLSにお支払いいただく価格）</t>
    </r>
    <r>
      <rPr>
        <sz val="10"/>
        <color theme="1"/>
        <rFont val="UD デジタル 教科書体 NK-R"/>
        <family val="1"/>
        <charset val="128"/>
      </rPr>
      <t>と定価</t>
    </r>
    <r>
      <rPr>
        <sz val="9"/>
        <color theme="1"/>
        <rFont val="UD デジタル 教科書体 NK-R"/>
        <family val="1"/>
        <charset val="128"/>
      </rPr>
      <t>（生徒様価格）</t>
    </r>
    <r>
      <rPr>
        <sz val="10"/>
        <color theme="1"/>
        <rFont val="UD デジタル 教科書体 NK-R"/>
        <family val="1"/>
        <charset val="128"/>
      </rPr>
      <t>があります</t>
    </r>
    <rPh sb="0" eb="3">
      <t>セイトサマ</t>
    </rPh>
    <rPh sb="5" eb="7">
      <t>コウニュウ</t>
    </rPh>
    <rPh sb="19" eb="21">
      <t>キョウザイ</t>
    </rPh>
    <rPh sb="26" eb="27">
      <t>ツカ</t>
    </rPh>
    <rPh sb="36" eb="38">
      <t>カカク</t>
    </rPh>
    <rPh sb="39" eb="45">
      <t>シマイコウサマカカク</t>
    </rPh>
    <rPh sb="47" eb="50">
      <t>コウカカク</t>
    </rPh>
    <rPh sb="56" eb="58">
      <t>シハラ</t>
    </rPh>
    <rPh sb="63" eb="65">
      <t>カカク</t>
    </rPh>
    <rPh sb="67" eb="69">
      <t>テイカ</t>
    </rPh>
    <rPh sb="70" eb="73">
      <t>セイトサマ</t>
    </rPh>
    <rPh sb="73" eb="75">
      <t>カカク</t>
    </rPh>
    <phoneticPr fontId="1"/>
  </si>
  <si>
    <r>
      <t>《ご注文方法・注意点》</t>
    </r>
    <r>
      <rPr>
        <sz val="11"/>
        <color theme="1"/>
        <rFont val="UD デジタル 教科書体 NK-R"/>
        <family val="1"/>
        <charset val="128"/>
      </rPr>
      <t xml:space="preserve"> </t>
    </r>
    <rPh sb="2" eb="4">
      <t>チュウモン</t>
    </rPh>
    <rPh sb="4" eb="6">
      <t>ホウホウ</t>
    </rPh>
    <rPh sb="7" eb="10">
      <t>チュウイテン</t>
    </rPh>
    <phoneticPr fontId="1"/>
  </si>
  <si>
    <t>※ こちらのデータ版にご注文内容をご入力いただいたものをFaxでお送りいただくことも可能ですが、プリンターやFaxによってはカラーの部分が見づらくなる可能性がございますので、メールで送付いただけると幸いです</t>
    <rPh sb="9" eb="10">
      <t>バン</t>
    </rPh>
    <rPh sb="12" eb="16">
      <t>チュウモンナイヨウ</t>
    </rPh>
    <rPh sb="18" eb="20">
      <t>ニュウリョク</t>
    </rPh>
    <rPh sb="33" eb="34">
      <t>オク</t>
    </rPh>
    <rPh sb="42" eb="44">
      <t>カノウ</t>
    </rPh>
    <rPh sb="66" eb="68">
      <t>ブブン</t>
    </rPh>
    <rPh sb="69" eb="70">
      <t>ミ</t>
    </rPh>
    <rPh sb="75" eb="78">
      <t>カノウセイ</t>
    </rPh>
    <rPh sb="91" eb="93">
      <t>ソウフ</t>
    </rPh>
    <rPh sb="99" eb="100">
      <t>サイワ</t>
    </rPh>
    <phoneticPr fontId="1"/>
  </si>
  <si>
    <t>　　◆ 色のついているセルに必要事項を記入</t>
    <rPh sb="4" eb="5">
      <t>イロ</t>
    </rPh>
    <rPh sb="14" eb="18">
      <t>ヒツヨウジコウ</t>
    </rPh>
    <rPh sb="19" eb="21">
      <t>キニュウ</t>
    </rPh>
    <phoneticPr fontId="1"/>
  </si>
  <si>
    <t>　　◆ ご注文日時の記入</t>
    <phoneticPr fontId="1"/>
  </si>
  <si>
    <t>　　◆ 注文する教材のシートのみのファイルを作成、または、注文ごとに新しいファイルを作成する場合の注意</t>
    <rPh sb="4" eb="6">
      <t>チュウモン</t>
    </rPh>
    <rPh sb="8" eb="10">
      <t>キョウザイ</t>
    </rPh>
    <rPh sb="22" eb="24">
      <t>サクセイ</t>
    </rPh>
    <rPh sb="29" eb="31">
      <t>チュウモン</t>
    </rPh>
    <rPh sb="34" eb="35">
      <t>アタラ</t>
    </rPh>
    <rPh sb="42" eb="44">
      <t>サクセイ</t>
    </rPh>
    <rPh sb="46" eb="48">
      <t>バアイ</t>
    </rPh>
    <rPh sb="49" eb="51">
      <t>チュウイ</t>
    </rPh>
    <phoneticPr fontId="1"/>
  </si>
  <si>
    <r>
      <t>シートの複製を行う際に、</t>
    </r>
    <r>
      <rPr>
        <b/>
        <sz val="10"/>
        <color rgb="FFFF0000"/>
        <rFont val="UD デジタル 教科書体 NK-R"/>
        <family val="1"/>
        <charset val="128"/>
      </rPr>
      <t>下記以外の方法で行うと複製方法によってはページ内のフォームが崩れたり、保護機能や計算式などが正しく機能しなくなる</t>
    </r>
    <r>
      <rPr>
        <sz val="10"/>
        <color theme="1"/>
        <rFont val="UD デジタル 教科書体 NK-R"/>
        <family val="1"/>
        <charset val="128"/>
      </rPr>
      <t>場合がございますので、ご注意ください</t>
    </r>
    <rPh sb="4" eb="6">
      <t>フクセイ</t>
    </rPh>
    <rPh sb="7" eb="8">
      <t>オコナ</t>
    </rPh>
    <rPh sb="9" eb="10">
      <t>サイ</t>
    </rPh>
    <rPh sb="12" eb="14">
      <t>カキ</t>
    </rPh>
    <rPh sb="14" eb="16">
      <t>イガイ</t>
    </rPh>
    <rPh sb="17" eb="19">
      <t>ホウホウ</t>
    </rPh>
    <rPh sb="20" eb="21">
      <t>オコナ</t>
    </rPh>
    <rPh sb="80" eb="82">
      <t>チュウイ</t>
    </rPh>
    <phoneticPr fontId="1"/>
  </si>
  <si>
    <t>◇ Excelファイルにご注文を入力し、不要なシートを削除し、名前を付けて保存</t>
    <rPh sb="13" eb="15">
      <t>チュウモン</t>
    </rPh>
    <rPh sb="16" eb="18">
      <t>ニュウリョク</t>
    </rPh>
    <rPh sb="20" eb="22">
      <t>フヨウ</t>
    </rPh>
    <rPh sb="27" eb="29">
      <t>サクジョ</t>
    </rPh>
    <rPh sb="31" eb="33">
      <t>ナマエ</t>
    </rPh>
    <rPh sb="34" eb="35">
      <t>ツ</t>
    </rPh>
    <rPh sb="37" eb="39">
      <t>ホゾン</t>
    </rPh>
    <phoneticPr fontId="1"/>
  </si>
  <si>
    <t>◇ 注文に使うシートをコピーして、新しいExcelファイルに貼り付ける場合は、下記の方法をお試しください</t>
    <rPh sb="2" eb="4">
      <t>チュウモン</t>
    </rPh>
    <rPh sb="5" eb="6">
      <t>ツカ</t>
    </rPh>
    <rPh sb="17" eb="18">
      <t>アタラ</t>
    </rPh>
    <rPh sb="30" eb="31">
      <t>ハ</t>
    </rPh>
    <rPh sb="32" eb="33">
      <t>ツ</t>
    </rPh>
    <rPh sb="35" eb="37">
      <t>バアイ</t>
    </rPh>
    <rPh sb="39" eb="41">
      <t>カキ</t>
    </rPh>
    <rPh sb="42" eb="44">
      <t>ホウホウ</t>
    </rPh>
    <rPh sb="46" eb="47">
      <t>タメ</t>
    </rPh>
    <phoneticPr fontId="1"/>
  </si>
  <si>
    <t>注文用紙の複製方法</t>
    <rPh sb="0" eb="4">
      <t>チュウモンヨウシ</t>
    </rPh>
    <rPh sb="5" eb="7">
      <t>フクセイ</t>
    </rPh>
    <rPh sb="7" eb="9">
      <t>ホウホウ</t>
    </rPh>
    <phoneticPr fontId="1"/>
  </si>
  <si>
    <t>2. 右クリックをして表示されるオプションの中から「移動またはコピー」を選択します。</t>
    <phoneticPr fontId="1"/>
  </si>
  <si>
    <t>５．新しいシートが作られました
◆「2. PLS教材注文用紙（データ版）」➡ 手順4で指定した場所に新しいシート（コピーしたファイル名＋（２））が作成されました（左図：上）
◆「（新しいブック）」➡ 選択したシートのみの新しいファイルが作成されました。ファイル名がBook1となっているので、名前を付けて保存します（左図：下）</t>
    <rPh sb="2" eb="3">
      <t>アタラ</t>
    </rPh>
    <rPh sb="9" eb="10">
      <t>ツク</t>
    </rPh>
    <rPh sb="40" eb="42">
      <t>テジュン</t>
    </rPh>
    <rPh sb="44" eb="46">
      <t>シテイ</t>
    </rPh>
    <rPh sb="48" eb="50">
      <t>バショ</t>
    </rPh>
    <rPh sb="51" eb="52">
      <t>アタラ</t>
    </rPh>
    <rPh sb="67" eb="68">
      <t>メイ</t>
    </rPh>
    <rPh sb="74" eb="76">
      <t>サクセイ</t>
    </rPh>
    <rPh sb="82" eb="84">
      <t>サズ</t>
    </rPh>
    <rPh sb="85" eb="86">
      <t>ウエ</t>
    </rPh>
    <rPh sb="132" eb="133">
      <t>メイ</t>
    </rPh>
    <rPh sb="148" eb="150">
      <t>ナマエ</t>
    </rPh>
    <rPh sb="151" eb="152">
      <t>ツ</t>
    </rPh>
    <rPh sb="154" eb="156">
      <t>ホゾン</t>
    </rPh>
    <rPh sb="160" eb="162">
      <t>サズ</t>
    </rPh>
    <rPh sb="163" eb="164">
      <t>シタ</t>
    </rPh>
    <phoneticPr fontId="1"/>
  </si>
  <si>
    <r>
      <t>◇ 各シート、それぞれの</t>
    </r>
    <r>
      <rPr>
        <b/>
        <sz val="10"/>
        <color rgb="FFFF0000"/>
        <rFont val="UD デジタル 教科書体 NK-R"/>
        <family val="1"/>
        <charset val="128"/>
      </rPr>
      <t>色がついているセルにご入力</t>
    </r>
    <r>
      <rPr>
        <sz val="10"/>
        <color theme="1"/>
        <rFont val="UD デジタル 教科書体 NK-R"/>
        <family val="1"/>
        <charset val="128"/>
      </rPr>
      <t>（もしくはプルダウンによる選択、チェックマークボックスの選択）ができるようになっていますので、必要事項をご記入ください。（講師アカウント登録名記入はグレーのままのセルにご記入ください）</t>
    </r>
    <rPh sb="22" eb="24">
      <t>ニュウリョク</t>
    </rPh>
    <rPh sb="38" eb="40">
      <t>センタク</t>
    </rPh>
    <rPh sb="53" eb="55">
      <t>センタク</t>
    </rPh>
    <rPh sb="71" eb="75">
      <t>ヒツヨウジコウ</t>
    </rPh>
    <rPh sb="77" eb="79">
      <t>キニュウ</t>
    </rPh>
    <rPh sb="86" eb="88">
      <t>コウシ</t>
    </rPh>
    <rPh sb="93" eb="95">
      <t>トウロク</t>
    </rPh>
    <rPh sb="95" eb="96">
      <t>メイ</t>
    </rPh>
    <rPh sb="96" eb="98">
      <t>キニュウ</t>
    </rPh>
    <rPh sb="110" eb="112">
      <t>キニュウ</t>
    </rPh>
    <phoneticPr fontId="1"/>
  </si>
  <si>
    <r>
      <t>◇ シートは、計算式などが崩れないように</t>
    </r>
    <r>
      <rPr>
        <b/>
        <sz val="10"/>
        <color rgb="FFFF0000"/>
        <rFont val="UD デジタル 教科書体 NK-R"/>
        <family val="1"/>
        <charset val="128"/>
      </rPr>
      <t>「シートの保護」</t>
    </r>
    <r>
      <rPr>
        <sz val="10"/>
        <color theme="1"/>
        <rFont val="UD デジタル 教科書体 NK-R"/>
        <family val="1"/>
        <charset val="128"/>
      </rPr>
      <t>をかけています。パスワードは設定しておりませんので、シートの保護によってうまく記入ができない、セル内の文字がきちんと表示されないなどございましたら、保護を解除して、ご記入ください。（ホーム＞書式＞シートの保護の解除）</t>
    </r>
    <rPh sb="6" eb="9">
      <t>ケイサンシキ</t>
    </rPh>
    <rPh sb="12" eb="13">
      <t>クズ</t>
    </rPh>
    <rPh sb="24" eb="26">
      <t>ホゴ</t>
    </rPh>
    <rPh sb="41" eb="43">
      <t>セッテイ</t>
    </rPh>
    <rPh sb="57" eb="59">
      <t>ホゴ</t>
    </rPh>
    <rPh sb="66" eb="68">
      <t>キニュウ</t>
    </rPh>
    <rPh sb="77" eb="78">
      <t>ナイ</t>
    </rPh>
    <rPh sb="79" eb="81">
      <t>モジ</t>
    </rPh>
    <rPh sb="86" eb="88">
      <t>ヒョウジ</t>
    </rPh>
    <rPh sb="101" eb="103">
      <t>ホゴ</t>
    </rPh>
    <rPh sb="104" eb="106">
      <t>カイジョ</t>
    </rPh>
    <rPh sb="110" eb="112">
      <t>キニュウ</t>
    </rPh>
    <rPh sb="123" eb="125">
      <t>ショシキ</t>
    </rPh>
    <rPh sb="130" eb="132">
      <t>ホゴ</t>
    </rPh>
    <rPh sb="133" eb="135">
      <t>カイジョ</t>
    </rPh>
    <phoneticPr fontId="1"/>
  </si>
  <si>
    <t>ご注文日：</t>
    <rPh sb="1" eb="4">
      <t>チュウモンビ</t>
    </rPh>
    <phoneticPr fontId="1"/>
  </si>
  <si>
    <t>スクール名：</t>
    <rPh sb="4" eb="5">
      <t>メイ</t>
    </rPh>
    <phoneticPr fontId="1"/>
  </si>
  <si>
    <t>合計</t>
    <rPh sb="0" eb="2">
      <t>ゴウケイ</t>
    </rPh>
    <phoneticPr fontId="1"/>
  </si>
  <si>
    <t>Notes:</t>
    <phoneticPr fontId="1"/>
  </si>
  <si>
    <t>弊社使用欄</t>
    <rPh sb="0" eb="5">
      <t>ヘイシャシヨウラン</t>
    </rPh>
    <phoneticPr fontId="1"/>
  </si>
  <si>
    <t>発送完了日：</t>
    <rPh sb="0" eb="2">
      <t>ハッソウ</t>
    </rPh>
    <rPh sb="2" eb="5">
      <t>カンリョウビ</t>
    </rPh>
    <phoneticPr fontId="1"/>
  </si>
  <si>
    <t>出荷伝票No.：</t>
    <rPh sb="0" eb="4">
      <t>シュッカデンピョウ</t>
    </rPh>
    <phoneticPr fontId="1"/>
  </si>
  <si>
    <t>ご担当者様：</t>
    <phoneticPr fontId="1"/>
  </si>
  <si>
    <t>学校で初めて注文の場合チェック（✔）</t>
    <rPh sb="0" eb="2">
      <t>ガッコウ</t>
    </rPh>
    <rPh sb="3" eb="4">
      <t>ハジ</t>
    </rPh>
    <rPh sb="6" eb="8">
      <t>チュウモン</t>
    </rPh>
    <rPh sb="9" eb="11">
      <t>バアイ</t>
    </rPh>
    <phoneticPr fontId="1"/>
  </si>
  <si>
    <t>《アカウント内訳》</t>
    <rPh sb="6" eb="8">
      <t>ウチワケ</t>
    </rPh>
    <phoneticPr fontId="1"/>
  </si>
  <si>
    <t>各項目に該当する人数を入力してください。価格は姉妹校価格（税込）です。</t>
    <rPh sb="0" eb="1">
      <t>カク</t>
    </rPh>
    <rPh sb="1" eb="3">
      <t>コウモク</t>
    </rPh>
    <rPh sb="4" eb="6">
      <t>ガイトウ</t>
    </rPh>
    <rPh sb="8" eb="10">
      <t>ニンズウ</t>
    </rPh>
    <rPh sb="11" eb="13">
      <t>ニュウリョク</t>
    </rPh>
    <rPh sb="20" eb="22">
      <t>カカク</t>
    </rPh>
    <rPh sb="23" eb="28">
      <t>シマイコウカカク</t>
    </rPh>
    <rPh sb="29" eb="31">
      <t>ゼイコミ</t>
    </rPh>
    <phoneticPr fontId="1"/>
  </si>
  <si>
    <t>① 通常価格</t>
    <rPh sb="2" eb="6">
      <t>ツウジョウカカク</t>
    </rPh>
    <phoneticPr fontId="1"/>
  </si>
  <si>
    <t>② 割引価格</t>
    <rPh sb="2" eb="6">
      <t>ワリビキカカク</t>
    </rPh>
    <phoneticPr fontId="1"/>
  </si>
  <si>
    <t>③ 兄弟割引</t>
    <rPh sb="2" eb="6">
      <t>キョウダイワリビキ</t>
    </rPh>
    <phoneticPr fontId="1"/>
  </si>
  <si>
    <t>④ CD同時購入</t>
    <rPh sb="4" eb="8">
      <t>ドウジコウニュウ</t>
    </rPh>
    <phoneticPr fontId="1"/>
  </si>
  <si>
    <t>小計</t>
    <rPh sb="0" eb="2">
      <t>ショウケイ</t>
    </rPh>
    <phoneticPr fontId="1"/>
  </si>
  <si>
    <t>名様分</t>
    <rPh sb="0" eb="3">
      <t>メイサマブン</t>
    </rPh>
    <phoneticPr fontId="1"/>
  </si>
  <si>
    <t>Notes:</t>
    <phoneticPr fontId="1"/>
  </si>
  <si>
    <t>《登録者名》</t>
    <rPh sb="1" eb="5">
      <t>トウロクシャメイ</t>
    </rPh>
    <phoneticPr fontId="1"/>
  </si>
  <si>
    <t xml:space="preserve">
</t>
    <phoneticPr fontId="1"/>
  </si>
  <si>
    <t>◆ 新規の生徒様はお名前のローマ字と新規の欄をチェック（✓）してください</t>
    <phoneticPr fontId="1"/>
  </si>
  <si>
    <t>◆ 既にアカウントをお持ちの生徒様につきましては、ローマ字のお名前、もしくは登録ユーザーIDをご記入ください</t>
    <phoneticPr fontId="1"/>
  </si>
  <si>
    <t>（ユーザーIDは通常「First Name, Family Name」ですが、同姓同名の生徒様がいらっしゃる場合は「お名前＋数字」となります）</t>
    <phoneticPr fontId="1"/>
  </si>
  <si>
    <t>◆ 30名様以上の場合は、シートをコピーしてご利用ください（追加登録分：教材名と登録者名のみ入力）</t>
    <phoneticPr fontId="1"/>
  </si>
  <si>
    <r>
      <rPr>
        <b/>
        <sz val="11"/>
        <color theme="1"/>
        <rFont val="UD デジタル 教科書体 NK-R"/>
        <family val="1"/>
        <charset val="128"/>
      </rPr>
      <t>講師用アカウント登録</t>
    </r>
    <r>
      <rPr>
        <sz val="11"/>
        <color theme="1"/>
        <rFont val="UD デジタル 教科書体 NK-R"/>
        <family val="1"/>
        <charset val="128"/>
      </rPr>
      <t xml:space="preserve">
</t>
    </r>
    <r>
      <rPr>
        <sz val="8"/>
        <color theme="1"/>
        <rFont val="UD デジタル 教科書体 NK-R"/>
        <family val="1"/>
        <charset val="128"/>
      </rPr>
      <t>（1名様につき ￥509）</t>
    </r>
    <rPh sb="0" eb="2">
      <t>コウシ</t>
    </rPh>
    <rPh sb="2" eb="3">
      <t>ヨウ</t>
    </rPh>
    <rPh sb="8" eb="10">
      <t>トウロク</t>
    </rPh>
    <rPh sb="13" eb="15">
      <t>メイサマ</t>
    </rPh>
    <phoneticPr fontId="1"/>
  </si>
  <si>
    <t>新規</t>
    <rPh sb="0" eb="2">
      <t>シンキ</t>
    </rPh>
    <phoneticPr fontId="1"/>
  </si>
  <si>
    <t>お名前（First Name + Family Name)・ユーザーID</t>
    <rPh sb="1" eb="3">
      <t>ナマエ</t>
    </rPh>
    <phoneticPr fontId="1"/>
  </si>
  <si>
    <t>備考</t>
    <rPh sb="0" eb="2">
      <t>ビコウ</t>
    </rPh>
    <phoneticPr fontId="1"/>
  </si>
  <si>
    <t>S校連絡完了日：</t>
    <rPh sb="1" eb="2">
      <t>コウ</t>
    </rPh>
    <rPh sb="2" eb="7">
      <t>レンラクカンリョウビ</t>
    </rPh>
    <phoneticPr fontId="1"/>
  </si>
  <si>
    <t>教材名をお選びください</t>
    <rPh sb="0" eb="3">
      <t>キョウザイメイ</t>
    </rPh>
    <rPh sb="5" eb="6">
      <t>エラ</t>
    </rPh>
    <phoneticPr fontId="1"/>
  </si>
  <si>
    <t>9th Rank</t>
    <phoneticPr fontId="1"/>
  </si>
  <si>
    <t>8th Rank</t>
    <phoneticPr fontId="1"/>
  </si>
  <si>
    <t>7th Rank</t>
    <phoneticPr fontId="1"/>
  </si>
  <si>
    <t>6th Rank</t>
    <phoneticPr fontId="1"/>
  </si>
  <si>
    <t>5th Rank</t>
    <phoneticPr fontId="1"/>
  </si>
  <si>
    <t>Daily Expressions Set A</t>
    <phoneticPr fontId="1"/>
  </si>
  <si>
    <t>Daily Expressions Set B</t>
    <phoneticPr fontId="1"/>
  </si>
  <si>
    <t>Alphabet &amp; Calendar</t>
    <phoneticPr fontId="1"/>
  </si>
  <si>
    <t>Question / Answer Set A</t>
    <phoneticPr fontId="1"/>
  </si>
  <si>
    <t>Question / Answer Set B</t>
    <phoneticPr fontId="1"/>
  </si>
  <si>
    <t>Q/A B with Workbook A &amp; B</t>
    <phoneticPr fontId="1"/>
  </si>
  <si>
    <t>Q/A B with Workbook A</t>
    <phoneticPr fontId="1"/>
  </si>
  <si>
    <t>Q/A B with Workbook B</t>
    <phoneticPr fontId="1"/>
  </si>
  <si>
    <t>② 兄弟割引</t>
    <rPh sb="2" eb="6">
      <t>キョウダイワリビキ</t>
    </rPh>
    <phoneticPr fontId="1"/>
  </si>
  <si>
    <t>③ CD同時購入</t>
    <rPh sb="4" eb="6">
      <t>ドウジ</t>
    </rPh>
    <rPh sb="6" eb="8">
      <t>コウニュウ</t>
    </rPh>
    <phoneticPr fontId="1"/>
  </si>
  <si>
    <t>Comparative Logic A &amp; B</t>
    <phoneticPr fontId="1"/>
  </si>
  <si>
    <t>Trialogs</t>
    <phoneticPr fontId="1"/>
  </si>
  <si>
    <t>講師用アカウントのご登録の場合は、左のボックスをチェック（✓）し、リストにお名前をご記入ください。
生徒アカウントと合わせてのご登録の場合は、備考欄に「講師」とご記入ください。</t>
    <rPh sb="2" eb="3">
      <t>ヨウ</t>
    </rPh>
    <rPh sb="38" eb="40">
      <t>ナマエ</t>
    </rPh>
    <rPh sb="42" eb="44">
      <t>キニュウ</t>
    </rPh>
    <rPh sb="71" eb="74">
      <t>ビコウラン</t>
    </rPh>
    <phoneticPr fontId="1"/>
  </si>
  <si>
    <t>《ページ内容》</t>
    <rPh sb="4" eb="6">
      <t>ナイヨウ</t>
    </rPh>
    <phoneticPr fontId="1"/>
  </si>
  <si>
    <t>項目をクリックしていただきますと、移動できます。各項目右端に表示される「ページトップへ戻る」でこのセルに戻ります</t>
    <rPh sb="0" eb="2">
      <t>コウモク</t>
    </rPh>
    <rPh sb="17" eb="19">
      <t>イドウ</t>
    </rPh>
    <rPh sb="24" eb="25">
      <t>カク</t>
    </rPh>
    <rPh sb="25" eb="27">
      <t>コウモク</t>
    </rPh>
    <rPh sb="27" eb="29">
      <t>ミギハシ</t>
    </rPh>
    <rPh sb="30" eb="32">
      <t>ヒョウジ</t>
    </rPh>
    <rPh sb="43" eb="44">
      <t>モド</t>
    </rPh>
    <rPh sb="52" eb="53">
      <t>モド</t>
    </rPh>
    <phoneticPr fontId="1"/>
  </si>
  <si>
    <t>ページトップへ戻る</t>
    <rPh sb="7" eb="8">
      <t>モド</t>
    </rPh>
    <phoneticPr fontId="1"/>
  </si>
  <si>
    <t>項目</t>
    <rPh sb="0" eb="2">
      <t>コウモク</t>
    </rPh>
    <phoneticPr fontId="1"/>
  </si>
  <si>
    <t>料金（税込）</t>
    <rPh sb="0" eb="2">
      <t>リョウキン</t>
    </rPh>
    <rPh sb="3" eb="5">
      <t>ゼイコミ</t>
    </rPh>
    <phoneticPr fontId="1"/>
  </si>
  <si>
    <t>スクール登録料</t>
    <rPh sb="4" eb="6">
      <t>トウロク</t>
    </rPh>
    <rPh sb="6" eb="7">
      <t>リョウ</t>
    </rPh>
    <phoneticPr fontId="1"/>
  </si>
  <si>
    <t>講師用
アカウント登録料</t>
    <rPh sb="0" eb="2">
      <t>コウシ</t>
    </rPh>
    <rPh sb="2" eb="3">
      <t>ヨウ</t>
    </rPh>
    <rPh sb="9" eb="11">
      <t>トウロク</t>
    </rPh>
    <rPh sb="11" eb="12">
      <t>リョウ</t>
    </rPh>
    <phoneticPr fontId="1"/>
  </si>
  <si>
    <t xml:space="preserve">　　講師別のアカウント登録手数料（１名様分）です。スクールアカウントで振り分けられた担当生徒のアカウント情報を確認することができます。登録をご希望の場合は、注文用紙（登録者名欄）、もしくはメールにて、登録講師名をお知らせください。尚、登録講師の交代をご希望の場合は、別途料金は発生致しませんので、該当講師名をお知らせください。 </t>
    <phoneticPr fontId="1"/>
  </si>
  <si>
    <t>価格はすべて税込</t>
    <rPh sb="0" eb="2">
      <t>カカク</t>
    </rPh>
    <rPh sb="6" eb="8">
      <t>ゼイコミ</t>
    </rPh>
    <phoneticPr fontId="1"/>
  </si>
  <si>
    <t>教材名</t>
    <rPh sb="0" eb="3">
      <t>キョウザイメイ</t>
    </rPh>
    <phoneticPr fontId="1"/>
  </si>
  <si>
    <t>① 通常料金</t>
    <rPh sb="2" eb="6">
      <t>ツウジョウリョウキン</t>
    </rPh>
    <phoneticPr fontId="1"/>
  </si>
  <si>
    <t>S校価格</t>
    <rPh sb="1" eb="2">
      <t>コウ</t>
    </rPh>
    <rPh sb="2" eb="4">
      <t>カカク</t>
    </rPh>
    <phoneticPr fontId="1"/>
  </si>
  <si>
    <t>定価</t>
    <rPh sb="0" eb="2">
      <t>テイカ</t>
    </rPh>
    <phoneticPr fontId="1"/>
  </si>
  <si>
    <r>
      <t xml:space="preserve">S校価格
</t>
    </r>
    <r>
      <rPr>
        <sz val="6"/>
        <color theme="0"/>
        <rFont val="UD デジタル 教科書体 NK-R"/>
        <family val="1"/>
        <charset val="128"/>
      </rPr>
      <t xml:space="preserve">A: ①＋\４６８
</t>
    </r>
    <r>
      <rPr>
        <sz val="5"/>
        <color theme="0"/>
        <rFont val="UD デジタル 教科書体 NK-R"/>
        <family val="1"/>
        <charset val="128"/>
      </rPr>
      <t xml:space="preserve">Ｂ～D: </t>
    </r>
    <r>
      <rPr>
        <sz val="6"/>
        <color theme="0"/>
        <rFont val="UD デジタル 教科書体 NK-R"/>
        <family val="1"/>
        <charset val="128"/>
      </rPr>
      <t>①+\1,403</t>
    </r>
    <rPh sb="1" eb="2">
      <t>コウ</t>
    </rPh>
    <rPh sb="2" eb="4">
      <t>カカク</t>
    </rPh>
    <phoneticPr fontId="1"/>
  </si>
  <si>
    <r>
      <t xml:space="preserve">定価
</t>
    </r>
    <r>
      <rPr>
        <sz val="6"/>
        <color theme="0"/>
        <rFont val="UD デジタル 教科書体 NK-R"/>
        <family val="1"/>
        <charset val="128"/>
      </rPr>
      <t xml:space="preserve">A: ①＋\550
</t>
    </r>
    <r>
      <rPr>
        <sz val="5"/>
        <color theme="0"/>
        <rFont val="UD デジタル 教科書体 NK-R"/>
        <family val="1"/>
        <charset val="128"/>
      </rPr>
      <t>Ｂ～D</t>
    </r>
    <r>
      <rPr>
        <sz val="6"/>
        <color theme="0"/>
        <rFont val="UD デジタル 教科書体 NK-R"/>
        <family val="1"/>
        <charset val="128"/>
      </rPr>
      <t>:</t>
    </r>
    <r>
      <rPr>
        <sz val="5"/>
        <color theme="0"/>
        <rFont val="UD デジタル 教科書体 NK-R"/>
        <family val="1"/>
        <charset val="128"/>
      </rPr>
      <t xml:space="preserve"> ①</t>
    </r>
    <r>
      <rPr>
        <sz val="6"/>
        <color theme="0"/>
        <rFont val="UD デジタル 教科書体 NK-R"/>
        <family val="1"/>
        <charset val="128"/>
      </rPr>
      <t>+\1,650</t>
    </r>
    <rPh sb="0" eb="2">
      <t>テイカ</t>
    </rPh>
    <phoneticPr fontId="1"/>
  </si>
  <si>
    <r>
      <t>9</t>
    </r>
    <r>
      <rPr>
        <b/>
        <vertAlign val="superscript"/>
        <sz val="11"/>
        <color theme="1"/>
        <rFont val="Yu Gothic UI"/>
        <family val="3"/>
        <charset val="128"/>
      </rPr>
      <t>th</t>
    </r>
    <r>
      <rPr>
        <b/>
        <sz val="11"/>
        <color theme="1"/>
        <rFont val="Yu Gothic UI"/>
        <family val="3"/>
        <charset val="128"/>
      </rPr>
      <t xml:space="preserve"> Rank</t>
    </r>
    <phoneticPr fontId="1"/>
  </si>
  <si>
    <r>
      <t>8</t>
    </r>
    <r>
      <rPr>
        <b/>
        <vertAlign val="superscript"/>
        <sz val="11"/>
        <color theme="1"/>
        <rFont val="Yu Gothic UI"/>
        <family val="3"/>
        <charset val="128"/>
      </rPr>
      <t>th</t>
    </r>
    <r>
      <rPr>
        <b/>
        <sz val="11"/>
        <color theme="1"/>
        <rFont val="Yu Gothic UI"/>
        <family val="3"/>
        <charset val="128"/>
      </rPr>
      <t xml:space="preserve"> Rank</t>
    </r>
    <phoneticPr fontId="1"/>
  </si>
  <si>
    <r>
      <t>7</t>
    </r>
    <r>
      <rPr>
        <b/>
        <vertAlign val="superscript"/>
        <sz val="11"/>
        <color theme="1"/>
        <rFont val="Yu Gothic UI"/>
        <family val="3"/>
        <charset val="128"/>
      </rPr>
      <t>th</t>
    </r>
    <r>
      <rPr>
        <b/>
        <sz val="11"/>
        <color theme="1"/>
        <rFont val="Yu Gothic UI"/>
        <family val="3"/>
        <charset val="128"/>
      </rPr>
      <t xml:space="preserve"> Rank</t>
    </r>
    <phoneticPr fontId="1"/>
  </si>
  <si>
    <r>
      <t>6</t>
    </r>
    <r>
      <rPr>
        <b/>
        <vertAlign val="superscript"/>
        <sz val="11"/>
        <color theme="1"/>
        <rFont val="Yu Gothic UI"/>
        <family val="3"/>
        <charset val="128"/>
      </rPr>
      <t>th</t>
    </r>
    <r>
      <rPr>
        <b/>
        <sz val="11"/>
        <color theme="1"/>
        <rFont val="Yu Gothic UI"/>
        <family val="3"/>
        <charset val="128"/>
      </rPr>
      <t xml:space="preserve"> Rank</t>
    </r>
    <phoneticPr fontId="1"/>
  </si>
  <si>
    <r>
      <t>5</t>
    </r>
    <r>
      <rPr>
        <b/>
        <vertAlign val="superscript"/>
        <sz val="11"/>
        <color theme="1"/>
        <rFont val="Yu Gothic UI"/>
        <family val="3"/>
        <charset val="128"/>
      </rPr>
      <t>th</t>
    </r>
    <r>
      <rPr>
        <b/>
        <sz val="11"/>
        <color theme="1"/>
        <rFont val="Yu Gothic UI"/>
        <family val="3"/>
        <charset val="128"/>
      </rPr>
      <t xml:space="preserve"> Rank</t>
    </r>
    <phoneticPr fontId="1"/>
  </si>
  <si>
    <r>
      <t>Daily Expressions Set A</t>
    </r>
    <r>
      <rPr>
        <sz val="11"/>
        <color theme="1"/>
        <rFont val="Yu Gothic UI"/>
        <family val="3"/>
        <charset val="128"/>
      </rPr>
      <t xml:space="preserve"> (DE A)</t>
    </r>
    <phoneticPr fontId="1"/>
  </si>
  <si>
    <r>
      <t>Daily Expressions Set B</t>
    </r>
    <r>
      <rPr>
        <sz val="11"/>
        <color theme="1"/>
        <rFont val="Yu Gothic UI"/>
        <family val="3"/>
        <charset val="128"/>
      </rPr>
      <t xml:space="preserve"> (DE B)</t>
    </r>
    <phoneticPr fontId="1"/>
  </si>
  <si>
    <t>Alphabet &amp; Calendar</t>
    <phoneticPr fontId="1"/>
  </si>
  <si>
    <r>
      <t>Question / Answer Set A</t>
    </r>
    <r>
      <rPr>
        <sz val="11"/>
        <color theme="1"/>
        <rFont val="Yu Gothic UI"/>
        <family val="3"/>
        <charset val="128"/>
      </rPr>
      <t xml:space="preserve"> (Q/A A)</t>
    </r>
    <phoneticPr fontId="1"/>
  </si>
  <si>
    <r>
      <t>Question / Answer Set B</t>
    </r>
    <r>
      <rPr>
        <sz val="11"/>
        <color theme="1"/>
        <rFont val="Yu Gothic UI"/>
        <family val="3"/>
        <charset val="128"/>
      </rPr>
      <t xml:space="preserve"> (Q/A B)</t>
    </r>
    <phoneticPr fontId="1"/>
  </si>
  <si>
    <r>
      <t xml:space="preserve">　　Q/A B --Workbook A &amp; B </t>
    </r>
    <r>
      <rPr>
        <sz val="10"/>
        <color theme="1"/>
        <rFont val="Yu Gothic UI"/>
        <family val="3"/>
        <charset val="128"/>
      </rPr>
      <t>（2冊）</t>
    </r>
    <r>
      <rPr>
        <b/>
        <sz val="10"/>
        <color theme="1"/>
        <rFont val="Yu Gothic UI"/>
        <family val="3"/>
        <charset val="128"/>
      </rPr>
      <t>*</t>
    </r>
    <rPh sb="27" eb="28">
      <t>サツ</t>
    </rPh>
    <phoneticPr fontId="1"/>
  </si>
  <si>
    <r>
      <t>　　           --Workbook A / B</t>
    </r>
    <r>
      <rPr>
        <sz val="10"/>
        <color theme="1"/>
        <rFont val="Yu Gothic UI"/>
        <family val="3"/>
        <charset val="128"/>
      </rPr>
      <t>（1冊）</t>
    </r>
    <r>
      <rPr>
        <b/>
        <sz val="10"/>
        <color theme="1"/>
        <rFont val="Yu Gothic UI"/>
        <family val="3"/>
        <charset val="128"/>
      </rPr>
      <t>*</t>
    </r>
    <rPh sb="31" eb="32">
      <t>サツ</t>
    </rPh>
    <phoneticPr fontId="1"/>
  </si>
  <si>
    <r>
      <rPr>
        <b/>
        <sz val="10"/>
        <color theme="1"/>
        <rFont val="UD デジタル 教科書体 NK-R"/>
        <family val="1"/>
        <charset val="128"/>
      </rPr>
      <t>② 割引価格：</t>
    </r>
    <r>
      <rPr>
        <sz val="10"/>
        <color theme="1"/>
        <rFont val="UD デジタル 教科書体 NK-R"/>
        <family val="1"/>
        <charset val="128"/>
      </rPr>
      <t xml:space="preserve"> 既に同教材のCDセット教材を、ご本人、もしくはご兄弟がお持ちの場合の特別料金</t>
    </r>
    <phoneticPr fontId="1"/>
  </si>
  <si>
    <r>
      <t xml:space="preserve">S校価格
</t>
    </r>
    <r>
      <rPr>
        <sz val="6"/>
        <color theme="0"/>
        <rFont val="UD デジタル 教科書体 NK-R"/>
        <family val="1"/>
        <charset val="128"/>
      </rPr>
      <t>①＋\255</t>
    </r>
    <rPh sb="1" eb="2">
      <t>コウ</t>
    </rPh>
    <rPh sb="2" eb="4">
      <t>カカク</t>
    </rPh>
    <phoneticPr fontId="1"/>
  </si>
  <si>
    <r>
      <t>定価</t>
    </r>
    <r>
      <rPr>
        <sz val="6"/>
        <color theme="0"/>
        <rFont val="UD デジタル 教科書体 NK-R"/>
        <family val="1"/>
        <charset val="128"/>
      </rPr>
      <t xml:space="preserve">
①+\300</t>
    </r>
    <rPh sb="0" eb="2">
      <t>テイカ</t>
    </rPh>
    <phoneticPr fontId="1"/>
  </si>
  <si>
    <r>
      <t>S校価格</t>
    </r>
    <r>
      <rPr>
        <sz val="6"/>
        <color theme="0"/>
        <rFont val="UD デジタル 教科書体 NK-R"/>
        <family val="1"/>
        <charset val="128"/>
      </rPr>
      <t/>
    </r>
    <rPh sb="1" eb="2">
      <t>コウ</t>
    </rPh>
    <rPh sb="2" eb="4">
      <t>カカク</t>
    </rPh>
    <phoneticPr fontId="1"/>
  </si>
  <si>
    <r>
      <t>定価</t>
    </r>
    <r>
      <rPr>
        <sz val="6"/>
        <color theme="0"/>
        <rFont val="UD デジタル 教科書体 NK-R"/>
        <family val="1"/>
        <charset val="128"/>
      </rPr>
      <t/>
    </r>
    <rPh sb="0" eb="2">
      <t>テイカ</t>
    </rPh>
    <phoneticPr fontId="1"/>
  </si>
  <si>
    <r>
      <rPr>
        <b/>
        <u/>
        <sz val="11"/>
        <color theme="1"/>
        <rFont val="UD デジタル 教科書体 NK-R"/>
        <family val="1"/>
        <charset val="128"/>
      </rPr>
      <t>A. 音源 ＆ ワークブックシート:</t>
    </r>
    <r>
      <rPr>
        <b/>
        <sz val="11"/>
        <color theme="1"/>
        <rFont val="UD デジタル 教科書体 NK-R"/>
        <family val="1"/>
        <charset val="128"/>
      </rPr>
      <t xml:space="preserve">  </t>
    </r>
    <r>
      <rPr>
        <sz val="9"/>
        <color theme="1"/>
        <rFont val="UD デジタル 教科書体 NK-R"/>
        <family val="1"/>
        <charset val="128"/>
      </rPr>
      <t>ワークブック・シート教材は、生徒様に書き込んで学習していただくため、ご兄弟が既に同教材をご購入いただいている場合も、新たにワークブックのご購入をお願いしています。ご兄弟が同教材のCDセット教材をお持ちで、引き続き音源をCDでご利用いただく場合は、ワークブックのみのご購入（④）が可能です。</t>
    </r>
    <rPh sb="3" eb="5">
      <t>オンゲン</t>
    </rPh>
    <phoneticPr fontId="1"/>
  </si>
  <si>
    <r>
      <t xml:space="preserve">Listen Up! A &amp; B* </t>
    </r>
    <r>
      <rPr>
        <sz val="9"/>
        <color theme="1"/>
        <rFont val="Yu Gothic UI"/>
        <family val="3"/>
        <charset val="128"/>
      </rPr>
      <t>（2冊）</t>
    </r>
    <rPh sb="20" eb="21">
      <t>サツ</t>
    </rPh>
    <phoneticPr fontId="1"/>
  </si>
  <si>
    <r>
      <t xml:space="preserve"> --Listen Up! A / B </t>
    </r>
    <r>
      <rPr>
        <sz val="9"/>
        <color theme="1"/>
        <rFont val="Yu Gothic UI"/>
        <family val="3"/>
        <charset val="128"/>
      </rPr>
      <t>（1冊）</t>
    </r>
    <r>
      <rPr>
        <sz val="11"/>
        <color theme="1"/>
        <rFont val="Calibri"/>
        <family val="2"/>
        <charset val="128"/>
        <scheme val="minor"/>
      </rPr>
      <t/>
    </r>
    <rPh sb="22" eb="23">
      <t>サツ</t>
    </rPh>
    <phoneticPr fontId="1"/>
  </si>
  <si>
    <r>
      <t>Pera Pera Daruma 1</t>
    </r>
    <r>
      <rPr>
        <sz val="10"/>
        <color theme="1"/>
        <rFont val="Yu Gothic UI"/>
        <family val="3"/>
        <charset val="128"/>
      </rPr>
      <t xml:space="preserve"> (Boy / Girl)</t>
    </r>
    <phoneticPr fontId="1"/>
  </si>
  <si>
    <t>Pera Pera Daruma 2</t>
    <phoneticPr fontId="1"/>
  </si>
  <si>
    <t>Words Words Words Vol. 1</t>
    <phoneticPr fontId="1"/>
  </si>
  <si>
    <t>W. W. W. Vol. 2</t>
    <phoneticPr fontId="1"/>
  </si>
  <si>
    <t>W. W. W. Vol. 3</t>
  </si>
  <si>
    <t>Sounds of English</t>
    <phoneticPr fontId="1"/>
  </si>
  <si>
    <t>Double Action Verb Stories</t>
    <phoneticPr fontId="1"/>
  </si>
  <si>
    <t>Kanji English 1</t>
    <phoneticPr fontId="1"/>
  </si>
  <si>
    <t>Ormandy's Opposites</t>
    <phoneticPr fontId="1"/>
  </si>
  <si>
    <r>
      <t xml:space="preserve">  --Workbook A &amp; B</t>
    </r>
    <r>
      <rPr>
        <sz val="10"/>
        <color theme="1"/>
        <rFont val="Yu Gothic UI"/>
        <family val="3"/>
        <charset val="128"/>
      </rPr>
      <t>（2冊）</t>
    </r>
    <rPh sb="20" eb="21">
      <t>サツ</t>
    </rPh>
    <phoneticPr fontId="1"/>
  </si>
  <si>
    <r>
      <t xml:space="preserve">  --Workbook A / B</t>
    </r>
    <r>
      <rPr>
        <sz val="10"/>
        <color theme="1"/>
        <rFont val="Yu Gothic UI"/>
        <family val="3"/>
        <charset val="128"/>
      </rPr>
      <t xml:space="preserve"> （1冊）</t>
    </r>
    <rPh sb="21" eb="22">
      <t>サツ</t>
    </rPh>
    <phoneticPr fontId="1"/>
  </si>
  <si>
    <r>
      <rPr>
        <b/>
        <u/>
        <sz val="11"/>
        <color theme="1"/>
        <rFont val="UD デジタル 教科書体 NK-R"/>
        <family val="1"/>
        <charset val="128"/>
      </rPr>
      <t>C. 音源のみ:</t>
    </r>
    <r>
      <rPr>
        <b/>
        <sz val="11"/>
        <color theme="1"/>
        <rFont val="UD デジタル 教科書体 NK-R"/>
        <family val="1"/>
        <charset val="128"/>
      </rPr>
      <t xml:space="preserve">  </t>
    </r>
    <r>
      <rPr>
        <sz val="9"/>
        <color theme="1"/>
        <rFont val="UD デジタル 教科書体 NK-R"/>
        <family val="1"/>
        <charset val="128"/>
      </rPr>
      <t>ワークブックやテキスト等が付属しない音源のみの教材です。</t>
    </r>
    <rPh sb="3" eb="5">
      <t>オンゲン</t>
    </rPh>
    <phoneticPr fontId="1"/>
  </si>
  <si>
    <t>Primary English</t>
    <phoneticPr fontId="1"/>
  </si>
  <si>
    <t xml:space="preserve"> （CDセット価格（＝①）＋￥２５５/\300）</t>
    <phoneticPr fontId="1"/>
  </si>
  <si>
    <r>
      <rPr>
        <b/>
        <sz val="10"/>
        <color theme="1"/>
        <rFont val="UD デジタル 教科書体 NK-R"/>
        <family val="1"/>
        <charset val="128"/>
      </rPr>
      <t xml:space="preserve">④ ワークブックのみ購入： </t>
    </r>
    <r>
      <rPr>
        <sz val="9"/>
        <color theme="1"/>
        <rFont val="UD デジタル 教科書体 NK-R"/>
        <family val="1"/>
        <charset val="128"/>
      </rPr>
      <t>既にお持ちのCDを引き続き利用するため、ワークブックのみをご購入する場合の価格</t>
    </r>
    <phoneticPr fontId="1"/>
  </si>
  <si>
    <r>
      <rPr>
        <b/>
        <sz val="9"/>
        <color theme="1"/>
        <rFont val="UD デジタル 教科書体 NK-R"/>
        <family val="1"/>
        <charset val="128"/>
      </rPr>
      <t>*Listen Up! A &amp; B:</t>
    </r>
    <r>
      <rPr>
        <sz val="9"/>
        <color theme="1"/>
        <rFont val="UD デジタル 教科書体 NK-R"/>
        <family val="1"/>
        <charset val="128"/>
      </rPr>
      <t xml:space="preserve"> AとBの音源２種類のセットになりますので、「③ CDと同時購入」価格は、Ｓ校価格：\２５５×２枚＝\510、定価：￥３００×２枚＝￥６００と①の合計金額になります</t>
    </r>
    <phoneticPr fontId="1"/>
  </si>
  <si>
    <r>
      <rPr>
        <b/>
        <sz val="9"/>
        <color theme="1"/>
        <rFont val="UD デジタル 教科書体 NK-R"/>
        <family val="1"/>
        <charset val="128"/>
      </rPr>
      <t>**Ormandy’s Opposites:</t>
    </r>
    <r>
      <rPr>
        <sz val="9"/>
        <color theme="1"/>
        <rFont val="UD デジタル 教科書体 NK-R"/>
        <family val="1"/>
        <charset val="128"/>
      </rPr>
      <t xml:space="preserve"> Workbookのみを後日、ご注文いただく場合は「B. ホームワーク教材・その他」にて、ご注文ください</t>
    </r>
    <phoneticPr fontId="1"/>
  </si>
  <si>
    <t>《ご注文方法》</t>
    <rPh sb="2" eb="4">
      <t>チュウモン</t>
    </rPh>
    <rPh sb="4" eb="6">
      <t>ホウホウ</t>
    </rPh>
    <phoneticPr fontId="1"/>
  </si>
  <si>
    <t>該当する教材すべてにチェックマーク（✔）、複数同時注文の場合は数字をご記入ください。３つ以上の場合は、Notes欄に内訳をご記入ください</t>
    <phoneticPr fontId="1"/>
  </si>
  <si>
    <t>◆ １０名様以上、同時注文をする場合</t>
    <phoneticPr fontId="1"/>
  </si>
  <si>
    <t>２つまでは《教材名》のプルダウンから該当する教材をお選びください。３つ以上の場合は、《アカウント内訳》の「Notes:」欄にご記入ください（3つ以上の教材は内訳欄の金額に反映されませんが、ご了承ください）</t>
    <phoneticPr fontId="1"/>
  </si>
  <si>
    <t>◆ 同じファイルを繰り返しご利用される場合の注意</t>
    <rPh sb="2" eb="3">
      <t>オナ</t>
    </rPh>
    <rPh sb="9" eb="10">
      <t>ク</t>
    </rPh>
    <rPh sb="11" eb="12">
      <t>カエ</t>
    </rPh>
    <rPh sb="14" eb="16">
      <t>リヨウ</t>
    </rPh>
    <rPh sb="19" eb="21">
      <t>バアイ</t>
    </rPh>
    <rPh sb="22" eb="24">
      <t>チュウイ</t>
    </rPh>
    <phoneticPr fontId="1"/>
  </si>
  <si>
    <r>
      <t>--送付していただくデータに古いご注文内容が残っている場合は、「ご注文日時」を見て、古いご注文か新しいご注文かを判断します。二重注文防止のため</t>
    </r>
    <r>
      <rPr>
        <sz val="9"/>
        <color rgb="FFFF0000"/>
        <rFont val="UD デジタル 教科書体 NK-R"/>
        <family val="1"/>
        <charset val="128"/>
      </rPr>
      <t>「ご注文日時」の記入</t>
    </r>
    <r>
      <rPr>
        <sz val="9"/>
        <color theme="1"/>
        <rFont val="UD デジタル 教科書体 NK-R"/>
        <family val="1"/>
        <charset val="128"/>
      </rPr>
      <t>をお願い致します。</t>
    </r>
    <rPh sb="2" eb="4">
      <t>ソウフ</t>
    </rPh>
    <rPh sb="14" eb="15">
      <t>フル</t>
    </rPh>
    <rPh sb="17" eb="19">
      <t>チュウモン</t>
    </rPh>
    <rPh sb="19" eb="21">
      <t>ナイヨウ</t>
    </rPh>
    <rPh sb="22" eb="23">
      <t>ノコ</t>
    </rPh>
    <rPh sb="27" eb="29">
      <t>バアイ</t>
    </rPh>
    <rPh sb="33" eb="35">
      <t>チュウモン</t>
    </rPh>
    <rPh sb="35" eb="37">
      <t>ニチジ</t>
    </rPh>
    <rPh sb="39" eb="40">
      <t>ミ</t>
    </rPh>
    <rPh sb="42" eb="43">
      <t>フル</t>
    </rPh>
    <rPh sb="45" eb="47">
      <t>チュウモン</t>
    </rPh>
    <rPh sb="48" eb="49">
      <t>アタラ</t>
    </rPh>
    <rPh sb="52" eb="54">
      <t>チュウモン</t>
    </rPh>
    <rPh sb="56" eb="58">
      <t>ハンダン</t>
    </rPh>
    <rPh sb="62" eb="64">
      <t>ニジュウ</t>
    </rPh>
    <rPh sb="64" eb="66">
      <t>チュウモン</t>
    </rPh>
    <rPh sb="66" eb="68">
      <t>ボウシ</t>
    </rPh>
    <rPh sb="73" eb="75">
      <t>チュウモン</t>
    </rPh>
    <rPh sb="75" eb="77">
      <t>ニチジ</t>
    </rPh>
    <rPh sb="79" eb="81">
      <t>キニュウ</t>
    </rPh>
    <rPh sb="83" eb="84">
      <t>ネガ</t>
    </rPh>
    <rPh sb="85" eb="86">
      <t>イタ</t>
    </rPh>
    <phoneticPr fontId="1"/>
  </si>
  <si>
    <t>◆ 3０名様以上、同時注文をする場合</t>
    <phoneticPr fontId="1"/>
  </si>
  <si>
    <r>
      <t>右クリックをして表示されるオプションの中から</t>
    </r>
    <r>
      <rPr>
        <b/>
        <sz val="11"/>
        <color rgb="FFFF0000"/>
        <rFont val="UD デジタル 教科書体 NK-R"/>
        <family val="1"/>
        <charset val="128"/>
      </rPr>
      <t>「移動またはコピー」</t>
    </r>
    <r>
      <rPr>
        <sz val="11"/>
        <color theme="1"/>
        <rFont val="UD デジタル 教科書体 NK-R"/>
        <family val="1"/>
        <charset val="128"/>
      </rPr>
      <t>を選択します。</t>
    </r>
    <rPh sb="0" eb="1">
      <t>ミギ</t>
    </rPh>
    <rPh sb="8" eb="10">
      <t>ヒョウジ</t>
    </rPh>
    <rPh sb="19" eb="20">
      <t>ナカ</t>
    </rPh>
    <rPh sb="23" eb="25">
      <t>イドウ</t>
    </rPh>
    <rPh sb="33" eb="35">
      <t>センタク</t>
    </rPh>
    <phoneticPr fontId="1"/>
  </si>
  <si>
    <t>ページトップへ戻る</t>
    <rPh sb="7" eb="8">
      <t>モド</t>
    </rPh>
    <phoneticPr fontId="1"/>
  </si>
  <si>
    <t>1つ目のアカウント</t>
    <rPh sb="2" eb="3">
      <t>メ</t>
    </rPh>
    <phoneticPr fontId="1"/>
  </si>
  <si>
    <t>2つ目以降</t>
    <rPh sb="2" eb="5">
      <t>メイコウ</t>
    </rPh>
    <phoneticPr fontId="1"/>
  </si>
  <si>
    <r>
      <t>◇ 送付していただくデータに古いご注文内容が残っている場合は、「ご注文日時」を見て、古いご注文か新しいご注文かを判断します。二重注文防止のため</t>
    </r>
    <r>
      <rPr>
        <b/>
        <sz val="10"/>
        <color rgb="FFFF0000"/>
        <rFont val="UD デジタル 教科書体 NK-R"/>
        <family val="1"/>
        <charset val="128"/>
      </rPr>
      <t>「ご注文日時」の記入は必ず</t>
    </r>
    <r>
      <rPr>
        <sz val="10"/>
        <color theme="1"/>
        <rFont val="UD デジタル 教科書体 NK-R"/>
        <family val="1"/>
        <charset val="128"/>
      </rPr>
      <t>お願い致します。</t>
    </r>
    <rPh sb="82" eb="83">
      <t>カナラ</t>
    </rPh>
    <phoneticPr fontId="1"/>
  </si>
  <si>
    <r>
      <rPr>
        <b/>
        <sz val="12"/>
        <color rgb="FF007CA8"/>
        <rFont val="UD デジタル 教科書体 NK-R"/>
        <family val="1"/>
        <charset val="128"/>
      </rPr>
      <t>1. Fax:</t>
    </r>
    <r>
      <rPr>
        <b/>
        <sz val="12"/>
        <color rgb="FF00B0F0"/>
        <rFont val="UD デジタル 教科書体 NK-R"/>
        <family val="1"/>
        <charset val="128"/>
      </rPr>
      <t xml:space="preserve"> </t>
    </r>
    <r>
      <rPr>
        <sz val="10"/>
        <color theme="1"/>
        <rFont val="UD デジタル 教科書体 NK-R"/>
        <family val="1"/>
        <charset val="128"/>
      </rPr>
      <t>教材注文用紙</t>
    </r>
    <r>
      <rPr>
        <sz val="9"/>
        <color theme="1"/>
        <rFont val="UD デジタル 教科書体 NK-R"/>
        <family val="1"/>
        <charset val="128"/>
      </rPr>
      <t>（PDFファイル・PLSウェブサイトでダウンロード可）</t>
    </r>
    <r>
      <rPr>
        <sz val="10"/>
        <color theme="1"/>
        <rFont val="UD デジタル 教科書体 NK-R"/>
        <family val="1"/>
        <charset val="128"/>
      </rPr>
      <t>を印刷し、必要事項記入後、Faｘ</t>
    </r>
    <r>
      <rPr>
        <sz val="8"/>
        <color theme="1"/>
        <rFont val="UD デジタル 教科書体 NK-R"/>
        <family val="1"/>
        <charset val="128"/>
      </rPr>
      <t>（03-5306-5738）</t>
    </r>
    <r>
      <rPr>
        <sz val="10"/>
        <color theme="1"/>
        <rFont val="UD デジタル 教科書体 NK-R"/>
        <family val="1"/>
        <charset val="128"/>
      </rPr>
      <t>でＰＬＳ本部事務局まで送付</t>
    </r>
    <rPh sb="75" eb="77">
      <t>ホンブ</t>
    </rPh>
    <phoneticPr fontId="1"/>
  </si>
  <si>
    <r>
      <rPr>
        <b/>
        <sz val="12"/>
        <color rgb="FF007CA8"/>
        <rFont val="UD デジタル 教科書体 NK-R"/>
        <family val="1"/>
        <charset val="128"/>
      </rPr>
      <t>2. メール:</t>
    </r>
    <r>
      <rPr>
        <sz val="10"/>
        <color rgb="FF7030A0"/>
        <rFont val="UD デジタル 教科書体 NK-R"/>
        <family val="1"/>
        <charset val="128"/>
      </rPr>
      <t xml:space="preserve"> </t>
    </r>
    <r>
      <rPr>
        <sz val="10"/>
        <rFont val="UD デジタル 教科書体 NK-R"/>
        <family val="1"/>
        <charset val="128"/>
      </rPr>
      <t>こちらの</t>
    </r>
    <r>
      <rPr>
        <sz val="10"/>
        <color theme="1"/>
        <rFont val="UD デジタル 教科書体 NK-R"/>
        <family val="1"/>
        <charset val="128"/>
      </rPr>
      <t>Ｅｘｃｅｌファイルシートに必要事項入力後、メール</t>
    </r>
    <r>
      <rPr>
        <sz val="9"/>
        <color theme="1"/>
        <rFont val="UD デジタル 教科書体 NK-R"/>
        <family val="1"/>
        <charset val="128"/>
      </rPr>
      <t>（kyozai@pls-pec.co.jp）</t>
    </r>
    <r>
      <rPr>
        <sz val="10"/>
        <color theme="1"/>
        <rFont val="UD デジタル 教科書体 NK-R"/>
        <family val="1"/>
        <charset val="128"/>
      </rPr>
      <t>に添付しPLS本部事務局まで送付</t>
    </r>
    <rPh sb="65" eb="67">
      <t>ホンブ</t>
    </rPh>
    <phoneticPr fontId="1"/>
  </si>
  <si>
    <t>④ ワークブック（シート）のみ</t>
    <phoneticPr fontId="1"/>
  </si>
  <si>
    <t>4. ご注文方法：</t>
    <rPh sb="4" eb="8">
      <t>チュウモンホウホウ</t>
    </rPh>
    <phoneticPr fontId="1"/>
  </si>
  <si>
    <t xml:space="preserve">《教材名》 </t>
    <rPh sb="1" eb="4">
      <t>キョウザイメイ</t>
    </rPh>
    <phoneticPr fontId="1"/>
  </si>
  <si>
    <r>
      <rPr>
        <b/>
        <sz val="11"/>
        <color rgb="FFC00000"/>
        <rFont val="UD デジタル 教科書体 NK-R"/>
        <family val="1"/>
        <charset val="128"/>
      </rPr>
      <t>注意</t>
    </r>
    <r>
      <rPr>
        <sz val="11"/>
        <color rgb="FFC00000"/>
        <rFont val="UD デジタル 教科書体 NK-R"/>
        <family val="1"/>
        <charset val="128"/>
      </rPr>
      <t>：1クラス</t>
    </r>
    <r>
      <rPr>
        <sz val="10"/>
        <color rgb="FFC00000"/>
        <rFont val="UD デジタル 教科書体 NK-R"/>
        <family val="1"/>
        <charset val="128"/>
      </rPr>
      <t>（または、同じ教材をお渡しする生徒様）</t>
    </r>
    <r>
      <rPr>
        <sz val="11"/>
        <color rgb="FFC00000"/>
        <rFont val="UD デジタル 教科書体 NK-R"/>
        <family val="1"/>
        <charset val="128"/>
      </rPr>
      <t>ごとに注文用紙を分けてください</t>
    </r>
    <rPh sb="0" eb="2">
      <t>チュウイ</t>
    </rPh>
    <phoneticPr fontId="1"/>
  </si>
  <si>
    <t>DとEの用紙には価格が記載されていないため、価格表を別途収録。データ版のDとEに購入教材を入力していただくと金額が表示されますが、姉妹校価格のみとなっておりますので、定価につきましては、こちらをご覧ください</t>
    <rPh sb="4" eb="6">
      <t>ヨウシ</t>
    </rPh>
    <rPh sb="8" eb="10">
      <t>カカク</t>
    </rPh>
    <rPh sb="11" eb="13">
      <t>キサイ</t>
    </rPh>
    <rPh sb="22" eb="25">
      <t>カカクヒョウ</t>
    </rPh>
    <rPh sb="26" eb="28">
      <t>ベット</t>
    </rPh>
    <rPh sb="28" eb="30">
      <t>シュウロク</t>
    </rPh>
    <rPh sb="34" eb="35">
      <t>バン</t>
    </rPh>
    <rPh sb="40" eb="44">
      <t>コウニュウキョウザイ</t>
    </rPh>
    <rPh sb="45" eb="47">
      <t>ニュウリョク</t>
    </rPh>
    <rPh sb="54" eb="56">
      <t>キンガク</t>
    </rPh>
    <rPh sb="57" eb="59">
      <t>ヒョウジ</t>
    </rPh>
    <rPh sb="65" eb="70">
      <t>シマイコウカカク</t>
    </rPh>
    <rPh sb="83" eb="85">
      <t>テイカ</t>
    </rPh>
    <rPh sb="98" eb="99">
      <t>ラン</t>
    </rPh>
    <phoneticPr fontId="1"/>
  </si>
  <si>
    <t>1．登録料/契約料：</t>
    <rPh sb="2" eb="5">
      <t>トウロクリョウ</t>
    </rPh>
    <rPh sb="6" eb="9">
      <t>ケイヤクリョウ</t>
    </rPh>
    <phoneticPr fontId="1"/>
  </si>
  <si>
    <t>D. Click注文へ戻る</t>
    <rPh sb="8" eb="10">
      <t>チュウモン</t>
    </rPh>
    <rPh sb="11" eb="12">
      <t>モド</t>
    </rPh>
    <phoneticPr fontId="1"/>
  </si>
  <si>
    <t>E. CL注文へ戻る</t>
    <rPh sb="5" eb="7">
      <t>チュウモン</t>
    </rPh>
    <rPh sb="8" eb="9">
      <t>モド</t>
    </rPh>
    <phoneticPr fontId="1"/>
  </si>
  <si>
    <t>4. コピーしたシートを挿入する場所を選択し、「コピーを作成する」をチェックします
◆手順３で「（新しいブック）」選択➡ 新しいファイル内にシートが1枚もないため、左図のように挿入先は空欄となりますので、「コピーを作成する」にチェックだけ入れます（左図：左）
◆既存ファイル選択➡ ファイル内のシート名が表示されます。選択したシートの左隣に新しいシートが挿入されます（左図：右　「E. CL注文」シートの左隣に新しいシートを作成したい場合）</t>
    <rPh sb="12" eb="14">
      <t>ソウニュウ</t>
    </rPh>
    <rPh sb="16" eb="18">
      <t>バショ</t>
    </rPh>
    <rPh sb="19" eb="21">
      <t>センタク</t>
    </rPh>
    <rPh sb="28" eb="30">
      <t>サクセイ</t>
    </rPh>
    <rPh sb="44" eb="46">
      <t>テジュン</t>
    </rPh>
    <rPh sb="50" eb="51">
      <t>アタラ</t>
    </rPh>
    <rPh sb="58" eb="60">
      <t>センタク</t>
    </rPh>
    <rPh sb="62" eb="63">
      <t>アタラ</t>
    </rPh>
    <rPh sb="69" eb="70">
      <t>ナイ</t>
    </rPh>
    <rPh sb="76" eb="77">
      <t>マイ</t>
    </rPh>
    <rPh sb="83" eb="85">
      <t>サズ</t>
    </rPh>
    <rPh sb="89" eb="92">
      <t>ソウニュウサキ</t>
    </rPh>
    <rPh sb="93" eb="95">
      <t>クウラン</t>
    </rPh>
    <rPh sb="108" eb="110">
      <t>サクセイ</t>
    </rPh>
    <rPh sb="120" eb="121">
      <t>イ</t>
    </rPh>
    <rPh sb="125" eb="127">
      <t>サズ</t>
    </rPh>
    <rPh sb="128" eb="129">
      <t>ヒダリ</t>
    </rPh>
    <rPh sb="133" eb="135">
      <t>キゾン</t>
    </rPh>
    <rPh sb="139" eb="141">
      <t>センタク</t>
    </rPh>
    <rPh sb="147" eb="148">
      <t>ナイ</t>
    </rPh>
    <rPh sb="152" eb="153">
      <t>メイ</t>
    </rPh>
    <rPh sb="154" eb="156">
      <t>ヒョウジ</t>
    </rPh>
    <rPh sb="161" eb="163">
      <t>センタク</t>
    </rPh>
    <rPh sb="169" eb="171">
      <t>ヒダリドナリ</t>
    </rPh>
    <rPh sb="172" eb="173">
      <t>アタラ</t>
    </rPh>
    <rPh sb="179" eb="181">
      <t>ソウニュウ</t>
    </rPh>
    <rPh sb="186" eb="188">
      <t>サズ</t>
    </rPh>
    <rPh sb="189" eb="190">
      <t>ミギ</t>
    </rPh>
    <rPh sb="197" eb="199">
      <t>チュウモン</t>
    </rPh>
    <rPh sb="204" eb="206">
      <t>ヒダリドナリ</t>
    </rPh>
    <rPh sb="207" eb="208">
      <t>アタラ</t>
    </rPh>
    <rPh sb="214" eb="216">
      <t>サクセイ</t>
    </rPh>
    <rPh sb="219" eb="221">
      <t>バアイ</t>
    </rPh>
    <phoneticPr fontId="1"/>
  </si>
  <si>
    <r>
      <rPr>
        <sz val="11"/>
        <rFont val="UD デジタル 教科書体 NK-R"/>
        <family val="1"/>
        <charset val="128"/>
      </rPr>
      <t>コピーしたいファイルの</t>
    </r>
    <r>
      <rPr>
        <b/>
        <sz val="11"/>
        <color rgb="FFFF0000"/>
        <rFont val="UD デジタル 教科書体 NK-R"/>
        <family val="1"/>
        <charset val="128"/>
      </rPr>
      <t>タブの上で右クリック</t>
    </r>
    <r>
      <rPr>
        <sz val="11"/>
        <color theme="1"/>
        <rFont val="UD デジタル 教科書体 NK-R"/>
        <family val="1"/>
        <charset val="128"/>
      </rPr>
      <t>をします。
（左図は「D: Click注文」のシートを複製する場合）</t>
    </r>
    <rPh sb="14" eb="15">
      <t>ウエ</t>
    </rPh>
    <rPh sb="16" eb="17">
      <t>ミギ</t>
    </rPh>
    <rPh sb="28" eb="30">
      <t>サズ</t>
    </rPh>
    <rPh sb="40" eb="42">
      <t>チュウモン</t>
    </rPh>
    <rPh sb="48" eb="50">
      <t>フクセイ</t>
    </rPh>
    <rPh sb="52" eb="54">
      <t>バアイ</t>
    </rPh>
    <phoneticPr fontId="1"/>
  </si>
  <si>
    <r>
      <t>シートを複製してご利用ください。30名様以上のご登録の場合は、他の教材のご注文との混同を防ぐため、複製シートに再度、教材名をご入力ください。（アカウント内訳は未記入でも結構です）但し、</t>
    </r>
    <r>
      <rPr>
        <sz val="9"/>
        <color rgb="FFFF0000"/>
        <rFont val="UD デジタル 教科書体 NK-R"/>
        <family val="1"/>
        <charset val="128"/>
      </rPr>
      <t>複製方法によってはページ内のフォームが崩れたり、保護機能や計算式などが正しく機能しなくなる場合がございますので、下記「C: C/CL注文方法」シートの「注文用紙の複製方法」をご参照ください</t>
    </r>
    <rPh sb="18" eb="22">
      <t>メイサマイジョウ</t>
    </rPh>
    <rPh sb="24" eb="26">
      <t>トウロク</t>
    </rPh>
    <rPh sb="27" eb="29">
      <t>バアイ</t>
    </rPh>
    <rPh sb="148" eb="150">
      <t>カキ</t>
    </rPh>
    <phoneticPr fontId="1"/>
  </si>
  <si>
    <r>
      <t>◇ ファイルを添付していただくメールに、ご注文以外のシートも付けた状態でデータをお送りいただく場合、</t>
    </r>
    <r>
      <rPr>
        <b/>
        <sz val="10"/>
        <color rgb="FFFF0000"/>
        <rFont val="UD デジタル 教科書体 NK-R"/>
        <family val="1"/>
        <charset val="128"/>
      </rPr>
      <t>メール本文にご注文いただくシート名、もしくは教材種類</t>
    </r>
    <r>
      <rPr>
        <sz val="10"/>
        <color theme="1"/>
        <rFont val="UD デジタル 教科書体 NK-R"/>
        <family val="1"/>
        <charset val="128"/>
      </rPr>
      <t>（例: 「AとD」、「ホームワーク教材とClick」）をご記入いただけると助かります。</t>
    </r>
    <rPh sb="7" eb="9">
      <t>テンプ</t>
    </rPh>
    <rPh sb="21" eb="25">
      <t>チュウモンイガイ</t>
    </rPh>
    <rPh sb="30" eb="31">
      <t>ツ</t>
    </rPh>
    <rPh sb="33" eb="35">
      <t>ジョウタイ</t>
    </rPh>
    <rPh sb="41" eb="42">
      <t>オク</t>
    </rPh>
    <rPh sb="47" eb="49">
      <t>バアイ</t>
    </rPh>
    <rPh sb="53" eb="55">
      <t>ホンブン</t>
    </rPh>
    <rPh sb="57" eb="59">
      <t>チュウモン</t>
    </rPh>
    <rPh sb="66" eb="67">
      <t>メイ</t>
    </rPh>
    <rPh sb="72" eb="76">
      <t>キョウザイシュルイ</t>
    </rPh>
    <rPh sb="77" eb="78">
      <t>レイ</t>
    </rPh>
    <rPh sb="93" eb="95">
      <t>キョウザイ</t>
    </rPh>
    <rPh sb="105" eb="107">
      <t>キニュウ</t>
    </rPh>
    <rPh sb="113" eb="114">
      <t>タス</t>
    </rPh>
    <phoneticPr fontId="1"/>
  </si>
  <si>
    <t>21/9/14版</t>
    <rPh sb="7" eb="8">
      <t>バン</t>
    </rPh>
    <phoneticPr fontId="1"/>
  </si>
  <si>
    <t>《ご注文の流れ》</t>
    <rPh sb="2" eb="4">
      <t>チュウモン</t>
    </rPh>
    <rPh sb="5" eb="6">
      <t>ナガ</t>
    </rPh>
    <phoneticPr fontId="1"/>
  </si>
  <si>
    <t>1. PLS ⇨ 姉妹校様：</t>
    <phoneticPr fontId="1"/>
  </si>
  <si>
    <t>2. 姉妹校様 
   ⇨ 生徒・保護者様：</t>
    <phoneticPr fontId="1"/>
  </si>
  <si>
    <t>5. ご注文の流れ:</t>
    <rPh sb="4" eb="6">
      <t>チュウモン</t>
    </rPh>
    <rPh sb="7" eb="8">
      <t>ナガ</t>
    </rPh>
    <phoneticPr fontId="1"/>
  </si>
  <si>
    <r>
      <rPr>
        <b/>
        <sz val="11"/>
        <color rgb="FF7030A0"/>
        <rFont val="UD デジタル 教科書体 NK-R"/>
        <family val="1"/>
        <charset val="128"/>
      </rPr>
      <t>1. Fax:</t>
    </r>
    <r>
      <rPr>
        <b/>
        <sz val="10"/>
        <color theme="1"/>
        <rFont val="UD デジタル 教科書体 NK-R"/>
        <family val="1"/>
        <charset val="128"/>
      </rPr>
      <t xml:space="preserve"> </t>
    </r>
    <r>
      <rPr>
        <sz val="10"/>
        <color theme="1"/>
        <rFont val="UD デジタル 教科書体 NK-R"/>
        <family val="1"/>
        <charset val="128"/>
      </rPr>
      <t>教材注文用紙「D. Click</t>
    </r>
    <r>
      <rPr>
        <sz val="10"/>
        <color theme="1"/>
        <rFont val="UD デジタル 教科書体 NK-R"/>
        <family val="1"/>
        <charset val="128"/>
      </rPr>
      <t>注文用紙」、「E. Click Listen</t>
    </r>
    <r>
      <rPr>
        <sz val="10"/>
        <color theme="1"/>
        <rFont val="UD デジタル 教科書体 NK-R"/>
        <family val="1"/>
        <charset val="128"/>
      </rPr>
      <t>注文用紙」</t>
    </r>
    <r>
      <rPr>
        <sz val="9"/>
        <color theme="1"/>
        <rFont val="UD デジタル 教科書体 NK-R"/>
        <family val="1"/>
        <charset val="128"/>
      </rPr>
      <t>（PDFファイル・PLSウェブサイトでダウンロード可）</t>
    </r>
    <r>
      <rPr>
        <sz val="10"/>
        <color theme="1"/>
        <rFont val="UD デジタル 教科書体 NK-R"/>
        <family val="1"/>
        <charset val="128"/>
      </rPr>
      <t>を印刷し、必要事項をご記入後、Faｘ</t>
    </r>
    <r>
      <rPr>
        <sz val="9"/>
        <color theme="1"/>
        <rFont val="UD デジタル 教科書体 NK-R"/>
        <family val="1"/>
        <charset val="128"/>
      </rPr>
      <t>（03-5306-5738）</t>
    </r>
    <r>
      <rPr>
        <sz val="10"/>
        <color theme="1"/>
        <rFont val="UD デジタル 教科書体 NK-R"/>
        <family val="1"/>
        <charset val="128"/>
      </rPr>
      <t>でＰＬＳ事務局まで送付</t>
    </r>
    <phoneticPr fontId="1"/>
  </si>
  <si>
    <r>
      <t>「D: Click</t>
    </r>
    <r>
      <rPr>
        <sz val="9"/>
        <color theme="1"/>
        <rFont val="UD デジタル 教科書体 NK-R"/>
        <family val="1"/>
        <charset val="128"/>
      </rPr>
      <t>注文用紙（追加人数分）」をご利用ください。その際、他校や他の教材のご注文との混同を防ぐため、再度スクール名、教材名、注文用紙枚数（登録者名欄右端の「＿枚目/＿枚中」）のご記入をお願い致します。</t>
    </r>
    <phoneticPr fontId="1"/>
  </si>
  <si>
    <r>
      <rPr>
        <b/>
        <sz val="11"/>
        <color rgb="FF7030A0"/>
        <rFont val="UD デジタル 教科書体 NK-R"/>
        <family val="1"/>
        <charset val="128"/>
      </rPr>
      <t>2. メール:</t>
    </r>
    <r>
      <rPr>
        <sz val="10"/>
        <color rgb="FF7030A0"/>
        <rFont val="UD デジタル 教科書体 NK-R"/>
        <family val="1"/>
        <charset val="128"/>
      </rPr>
      <t xml:space="preserve"> </t>
    </r>
    <r>
      <rPr>
        <sz val="10"/>
        <color theme="1"/>
        <rFont val="UD デジタル 教科書体 NK-R"/>
        <family val="1"/>
        <charset val="128"/>
      </rPr>
      <t>Ｅｘｃｅｌファイル（PLSウェブサイトでダウンロード可）の「D. Click</t>
    </r>
    <r>
      <rPr>
        <sz val="10"/>
        <color theme="1"/>
        <rFont val="UD デジタル 教科書体 NK-R"/>
        <family val="1"/>
        <charset val="128"/>
      </rPr>
      <t>注文」、「E. Click Listen</t>
    </r>
    <r>
      <rPr>
        <sz val="10"/>
        <color theme="1"/>
        <rFont val="UD デジタル 教科書体 NK-R"/>
        <family val="1"/>
        <charset val="128"/>
      </rPr>
      <t>注文」シートに必要事項をご入力後、メール（kyozai@pls-pec.co.jp）に添付しPLS事務局まで送付</t>
    </r>
    <phoneticPr fontId="1"/>
  </si>
  <si>
    <r>
      <t>--Click</t>
    </r>
    <r>
      <rPr>
        <sz val="9"/>
        <color theme="1"/>
        <rFont val="UD デジタル 教科書体 NK-R"/>
        <family val="1"/>
        <charset val="128"/>
      </rPr>
      <t>、Click Listen</t>
    </r>
    <r>
      <rPr>
        <sz val="9"/>
        <color theme="1"/>
        <rFont val="UD デジタル 教科書体 NK-R"/>
        <family val="1"/>
        <charset val="128"/>
      </rPr>
      <t>の教材を2種類同時にご注文いただいた後、同じシートに新しいデータを入力してご利用いただく場合、</t>
    </r>
    <r>
      <rPr>
        <sz val="9"/>
        <color rgb="FFFF0000"/>
        <rFont val="UD デジタル 教科書体 NK-R"/>
        <family val="1"/>
        <charset val="128"/>
      </rPr>
      <t>2つ目の教材がない場合は「教材をお選びください」を選択</t>
    </r>
    <r>
      <rPr>
        <sz val="9"/>
        <color theme="1"/>
        <rFont val="UD デジタル 教科書体 NK-R"/>
        <family val="1"/>
        <charset val="128"/>
      </rPr>
      <t>してください。</t>
    </r>
    <rPh sb="21" eb="23">
      <t>キョウザイ</t>
    </rPh>
    <rPh sb="25" eb="29">
      <t>シュルイドウジ</t>
    </rPh>
    <rPh sb="31" eb="33">
      <t>チュウモン</t>
    </rPh>
    <rPh sb="38" eb="39">
      <t>アト</t>
    </rPh>
    <rPh sb="40" eb="41">
      <t>オナ</t>
    </rPh>
    <rPh sb="46" eb="47">
      <t>アタラ</t>
    </rPh>
    <rPh sb="53" eb="55">
      <t>ニュウリョク</t>
    </rPh>
    <rPh sb="69" eb="70">
      <t>メ</t>
    </rPh>
    <rPh sb="71" eb="73">
      <t>キョウザイ</t>
    </rPh>
    <rPh sb="76" eb="78">
      <t>バアイ</t>
    </rPh>
    <rPh sb="80" eb="82">
      <t>キョウザイ</t>
    </rPh>
    <rPh sb="84" eb="85">
      <t>エラ</t>
    </rPh>
    <rPh sb="92" eb="94">
      <t>センタク</t>
    </rPh>
    <phoneticPr fontId="1"/>
  </si>
  <si>
    <r>
      <rPr>
        <b/>
        <sz val="11"/>
        <color theme="1"/>
        <rFont val="UD デジタル 教科書体 NK-R"/>
        <family val="1"/>
        <charset val="128"/>
      </rPr>
      <t>新規注文</t>
    </r>
    <r>
      <rPr>
        <sz val="11"/>
        <color theme="1"/>
        <rFont val="UD デジタル 教科書体 NK-R"/>
        <family val="1"/>
        <charset val="128"/>
      </rPr>
      <t xml:space="preserve">
</t>
    </r>
    <r>
      <rPr>
        <sz val="8"/>
        <color theme="1"/>
        <rFont val="UD デジタル 教科書体 NK-R"/>
        <family val="1"/>
        <charset val="128"/>
      </rPr>
      <t>（初回Click</t>
    </r>
    <r>
      <rPr>
        <sz val="8"/>
        <color theme="1"/>
        <rFont val="UD デジタル 教科書体 NK-R"/>
        <family val="1"/>
        <charset val="128"/>
      </rPr>
      <t>登録料 ￥1,991）</t>
    </r>
    <rPh sb="0" eb="4">
      <t>シンキチュウモン</t>
    </rPh>
    <phoneticPr fontId="1"/>
  </si>
  <si>
    <t>D. PLS Click</t>
    <phoneticPr fontId="1"/>
  </si>
  <si>
    <t>E. PLS Click Listen</t>
    <phoneticPr fontId="1"/>
  </si>
  <si>
    <t>F. PLS Click Flash</t>
    <phoneticPr fontId="1"/>
  </si>
  <si>
    <t>（C. PLS Click/Click Listen価格表)</t>
    <rPh sb="26" eb="28">
      <t>カカク</t>
    </rPh>
    <rPh sb="28" eb="29">
      <t>ヒョウ</t>
    </rPh>
    <phoneticPr fontId="1"/>
  </si>
  <si>
    <r>
      <t xml:space="preserve">各種PLS Click: </t>
    </r>
    <r>
      <rPr>
        <sz val="10"/>
        <color rgb="FFFF0000"/>
        <rFont val="UD デジタル 教科書体 NK-R"/>
        <family val="1"/>
        <charset val="128"/>
      </rPr>
      <t>複数クラス分の教材をご注文の場合は、シートを複製</t>
    </r>
    <r>
      <rPr>
        <sz val="10"/>
        <color theme="1"/>
        <rFont val="UD デジタル 教科書体 NK-R"/>
        <family val="1"/>
        <charset val="128"/>
      </rPr>
      <t>してご注文ください</t>
    </r>
    <rPh sb="13" eb="15">
      <t>フクスウ</t>
    </rPh>
    <rPh sb="18" eb="19">
      <t>ブン</t>
    </rPh>
    <rPh sb="20" eb="22">
      <t>キョウザイ</t>
    </rPh>
    <rPh sb="24" eb="26">
      <t>チュウモン</t>
    </rPh>
    <rPh sb="27" eb="29">
      <t>バアイ</t>
    </rPh>
    <rPh sb="35" eb="37">
      <t>フクセイ</t>
    </rPh>
    <rPh sb="40" eb="42">
      <t>チュウモン</t>
    </rPh>
    <phoneticPr fontId="1"/>
  </si>
  <si>
    <r>
      <t xml:space="preserve">各種PLS Click Listen: </t>
    </r>
    <r>
      <rPr>
        <sz val="10"/>
        <color rgb="FFFF0000"/>
        <rFont val="UD デジタル 教科書体 NK-R"/>
        <family val="1"/>
        <charset val="128"/>
      </rPr>
      <t>複数クラス分の教材をご注文の場合は、シートを複製</t>
    </r>
    <r>
      <rPr>
        <sz val="10"/>
        <color theme="1"/>
        <rFont val="UD デジタル 教科書体 NK-R"/>
        <family val="1"/>
        <charset val="128"/>
      </rPr>
      <t>してご注文ください</t>
    </r>
    <rPh sb="0" eb="2">
      <t>カクシュ</t>
    </rPh>
    <phoneticPr fontId="1"/>
  </si>
  <si>
    <t>PLS Click Flashの契約お申込用紙です。1年間、または1か月単位でのご契約です
ご契約の際は、必ず「F-2: CF確認書」をご確認の上、ご署名いただいたものをPLS本部事務局まで送付
（契約書となりますので、こちらの注文書のみ印刷をしていただき、ご署名いただいたものをFax、郵送、もしくはスキャン（写真）してくださいますようお願い致します）</t>
    <rPh sb="16" eb="18">
      <t>ケイヤク</t>
    </rPh>
    <rPh sb="19" eb="21">
      <t>モウシコミ</t>
    </rPh>
    <rPh sb="21" eb="23">
      <t>ヨウシ</t>
    </rPh>
    <rPh sb="27" eb="29">
      <t>ネンカン</t>
    </rPh>
    <rPh sb="35" eb="38">
      <t>ゲツタンイ</t>
    </rPh>
    <rPh sb="41" eb="43">
      <t>ケイヤク</t>
    </rPh>
    <rPh sb="47" eb="49">
      <t>ケイヤク</t>
    </rPh>
    <rPh sb="50" eb="51">
      <t>サイ</t>
    </rPh>
    <rPh sb="53" eb="54">
      <t>カナラ</t>
    </rPh>
    <rPh sb="63" eb="66">
      <t>カクニンショ</t>
    </rPh>
    <rPh sb="69" eb="71">
      <t>カクニン</t>
    </rPh>
    <rPh sb="72" eb="73">
      <t>ウエ</t>
    </rPh>
    <rPh sb="75" eb="77">
      <t>ショメイ</t>
    </rPh>
    <rPh sb="88" eb="93">
      <t>ホンブジムキョク</t>
    </rPh>
    <rPh sb="95" eb="97">
      <t>ソウフ</t>
    </rPh>
    <rPh sb="99" eb="102">
      <t>ケイヤクショ</t>
    </rPh>
    <rPh sb="114" eb="117">
      <t>チュウモンショ</t>
    </rPh>
    <rPh sb="119" eb="121">
      <t>インサツ</t>
    </rPh>
    <rPh sb="130" eb="132">
      <t>ショメイ</t>
    </rPh>
    <rPh sb="144" eb="146">
      <t>ユウソウ</t>
    </rPh>
    <rPh sb="156" eb="158">
      <t>シャシン</t>
    </rPh>
    <rPh sb="170" eb="171">
      <t>ネガ</t>
    </rPh>
    <rPh sb="172" eb="173">
      <t>イタ</t>
    </rPh>
    <phoneticPr fontId="1"/>
  </si>
  <si>
    <t>　★ PLS Click、Click Listenのご注文方法につきましては、「C. Click, CL価格」シートをご覧ください</t>
    <phoneticPr fontId="1"/>
  </si>
  <si>
    <t>1. 複製したいシートのタブの上で右クリックをします。
　　（例：「D: Click注文」の複製）</t>
    <rPh sb="3" eb="5">
      <t>フクセイ</t>
    </rPh>
    <rPh sb="31" eb="32">
      <t>レイ</t>
    </rPh>
    <rPh sb="42" eb="44">
      <t>チュウモン</t>
    </rPh>
    <rPh sb="46" eb="48">
      <t>フクセイ</t>
    </rPh>
    <phoneticPr fontId="1"/>
  </si>
  <si>
    <r>
      <t>3. 移動先ブック名からコピーしたシートを貼り付けたいファイルを選択します
◆</t>
    </r>
    <r>
      <rPr>
        <b/>
        <sz val="10"/>
        <color theme="1"/>
        <rFont val="UD デジタル 教科書体 NK-R"/>
        <family val="1"/>
        <charset val="128"/>
      </rPr>
      <t>「2. PLS教材注文用紙（データ版）」</t>
    </r>
    <r>
      <rPr>
        <sz val="10"/>
        <color theme="1"/>
        <rFont val="UD デジタル 教科書体 NK-R"/>
        <family val="1"/>
        <charset val="128"/>
      </rPr>
      <t>➡ こちらのファイルに新しいシートが追加されます</t>
    </r>
    <r>
      <rPr>
        <sz val="9"/>
        <color theme="1"/>
        <rFont val="UD デジタル 教科書体 NK-R"/>
        <family val="1"/>
        <charset val="128"/>
      </rPr>
      <t>（PLS Click、Click Listenの注文人数が30人以上の場合や複数教材をご注文の場合など、一つのファイルに複数の同じシートを作成したい場合）</t>
    </r>
    <r>
      <rPr>
        <sz val="10"/>
        <color theme="1"/>
        <rFont val="UD デジタル 教科書体 NK-R"/>
        <family val="1"/>
        <charset val="128"/>
      </rPr>
      <t xml:space="preserve">
◆</t>
    </r>
    <r>
      <rPr>
        <b/>
        <sz val="10"/>
        <color theme="1"/>
        <rFont val="UD デジタル 教科書体 NK-R"/>
        <family val="1"/>
        <charset val="128"/>
      </rPr>
      <t>「（新しいブック）」</t>
    </r>
    <r>
      <rPr>
        <sz val="10"/>
        <color theme="1"/>
        <rFont val="UD デジタル 教科書体 NK-R"/>
        <family val="1"/>
        <charset val="128"/>
      </rPr>
      <t xml:space="preserve">➡ 選択したシートのみの新しいファイルが作成されます
◆ </t>
    </r>
    <r>
      <rPr>
        <b/>
        <sz val="10"/>
        <color theme="1"/>
        <rFont val="UD デジタル 教科書体 NK-R"/>
        <family val="1"/>
        <charset val="128"/>
      </rPr>
      <t xml:space="preserve">その他 </t>
    </r>
    <r>
      <rPr>
        <sz val="10"/>
        <color theme="1"/>
        <rFont val="UD デジタル 教科書体 NK-R"/>
        <family val="1"/>
        <charset val="128"/>
      </rPr>
      <t>➡ パソコン上で既に開いているExcelファイルが表示されます。貼り付けたいExcelファイルがある場合は、予め開いておくと作業がスムーズです</t>
    </r>
    <rPh sb="21" eb="22">
      <t>ハ</t>
    </rPh>
    <rPh sb="23" eb="24">
      <t>ツ</t>
    </rPh>
    <rPh sb="32" eb="34">
      <t>センタク</t>
    </rPh>
    <rPh sb="47" eb="53">
      <t>キョウザイチュウモンヨウシ</t>
    </rPh>
    <rPh sb="57" eb="58">
      <t>バン</t>
    </rPh>
    <rPh sb="71" eb="72">
      <t>アタラ</t>
    </rPh>
    <rPh sb="78" eb="80">
      <t>ツイカ</t>
    </rPh>
    <rPh sb="108" eb="110">
      <t>チュウモン</t>
    </rPh>
    <rPh sb="110" eb="112">
      <t>ニンズウ</t>
    </rPh>
    <rPh sb="115" eb="116">
      <t>ニン</t>
    </rPh>
    <rPh sb="116" eb="118">
      <t>イジョウ</t>
    </rPh>
    <rPh sb="119" eb="121">
      <t>バアイ</t>
    </rPh>
    <rPh sb="122" eb="126">
      <t>フクスウキョウザイ</t>
    </rPh>
    <rPh sb="128" eb="130">
      <t>チュウモン</t>
    </rPh>
    <rPh sb="131" eb="133">
      <t>バアイ</t>
    </rPh>
    <rPh sb="136" eb="137">
      <t>ヒト</t>
    </rPh>
    <rPh sb="144" eb="146">
      <t>フクスウ</t>
    </rPh>
    <rPh sb="147" eb="148">
      <t>オナ</t>
    </rPh>
    <rPh sb="153" eb="155">
      <t>サクセイ</t>
    </rPh>
    <rPh sb="158" eb="160">
      <t>バアイ</t>
    </rPh>
    <rPh sb="206" eb="207">
      <t>タ</t>
    </rPh>
    <rPh sb="233" eb="235">
      <t>ヒョウジ</t>
    </rPh>
    <rPh sb="240" eb="241">
      <t>ハ</t>
    </rPh>
    <rPh sb="242" eb="243">
      <t>ツ</t>
    </rPh>
    <rPh sb="258" eb="260">
      <t>バアイ</t>
    </rPh>
    <rPh sb="262" eb="263">
      <t>アラカジ</t>
    </rPh>
    <rPh sb="264" eb="265">
      <t>ヒラ</t>
    </rPh>
    <rPh sb="270" eb="272">
      <t>サギョウ</t>
    </rPh>
    <phoneticPr fontId="1"/>
  </si>
  <si>
    <t>　　各PLS Clickをスクールで初めて導入される際にお支払いいただきます。</t>
    <phoneticPr fontId="1"/>
  </si>
  <si>
    <t>　　各PLS Click Listenをスクールで初めて導入される際にお支払いいただきます。</t>
    <phoneticPr fontId="1"/>
  </si>
  <si>
    <t>　　スクールアカウントの登録手数料としてPLS Click、Ｃｌｉｃｋ Listen、Click Flashのいずれかを初めて導入される際にお支払いいただきます。（PLS Click、Ｃｌｉｃｋ Listen、Ｃｌｉｃｋ Listen共通）
　　スクールアカウントでは、ご登録いただいたPLS Ｃｌｉｃｋ、Ｃｌｉｃｋ Listenのご利用とご登録いただいた生徒様全員の情報（利用可能なPLS Click、Clickの利用状況、チャレンジのスコア等）をご確認いただけます。
　　生徒様アカウントのご登録手続き完了後に、スクールアカウントで担当講師やクラス時間のご登録をお願い致します。未登録の場合、講師アカウントで担当の生徒様情報の確認ができません。また、生徒様の利用状況（１週間に聞いた回数）のリセットのタイミングが実際のクラスの時間に反映されませんので、ご注意ください。</t>
    <phoneticPr fontId="1"/>
  </si>
  <si>
    <t xml:space="preserve">  クラスやオンラインレッスンでご利用いただけるPLS Click Flashは、アカウントごとの期間（1年・1カ月単位）契約となります。2アカウント目以降は、割引料金でのご提供となります。スクール登録や講師用アカウント登録のご登録がまだの場合は、別途上記の費用が発生致しますので、ご了承ください。下記の費用はお申込後、一括払いをお願い致します。また、契約解除の場合は最終契約付きの20日まで（3月末で解約＝3月20日までの通知）にお知らせください。連絡がない場合は、自動更新となります。</t>
    <rPh sb="49" eb="51">
      <t>キカン</t>
    </rPh>
    <rPh sb="53" eb="54">
      <t>ネン</t>
    </rPh>
    <rPh sb="57" eb="58">
      <t>ゲツ</t>
    </rPh>
    <rPh sb="58" eb="60">
      <t>タンイ</t>
    </rPh>
    <rPh sb="61" eb="63">
      <t>ケイヤク</t>
    </rPh>
    <rPh sb="75" eb="76">
      <t>メ</t>
    </rPh>
    <rPh sb="76" eb="78">
      <t>イコウ</t>
    </rPh>
    <rPh sb="80" eb="84">
      <t>ワリビキリョウキン</t>
    </rPh>
    <rPh sb="87" eb="89">
      <t>テイキョウ</t>
    </rPh>
    <rPh sb="149" eb="151">
      <t>カキ</t>
    </rPh>
    <rPh sb="152" eb="154">
      <t>ヒヨウ</t>
    </rPh>
    <rPh sb="156" eb="159">
      <t>モウシコミゴ</t>
    </rPh>
    <rPh sb="160" eb="163">
      <t>イッカツバラ</t>
    </rPh>
    <rPh sb="166" eb="167">
      <t>ネガ</t>
    </rPh>
    <rPh sb="168" eb="169">
      <t>イタ</t>
    </rPh>
    <rPh sb="176" eb="180">
      <t>ケイヤクカイジョ</t>
    </rPh>
    <rPh sb="181" eb="183">
      <t>バアイ</t>
    </rPh>
    <rPh sb="184" eb="189">
      <t>サイシュウケイヤクツ</t>
    </rPh>
    <rPh sb="193" eb="194">
      <t>ニチ</t>
    </rPh>
    <rPh sb="198" eb="200">
      <t>ガツマツ</t>
    </rPh>
    <rPh sb="201" eb="203">
      <t>カイヤク</t>
    </rPh>
    <rPh sb="205" eb="206">
      <t>ガツ</t>
    </rPh>
    <rPh sb="208" eb="209">
      <t>ニチ</t>
    </rPh>
    <rPh sb="212" eb="214">
      <t>ツウチ</t>
    </rPh>
    <rPh sb="217" eb="218">
      <t>シ</t>
    </rPh>
    <rPh sb="225" eb="227">
      <t>レンラク</t>
    </rPh>
    <rPh sb="230" eb="232">
      <t>バアイ</t>
    </rPh>
    <rPh sb="234" eb="238">
      <t>ジドウコウシン</t>
    </rPh>
    <phoneticPr fontId="1"/>
  </si>
  <si>
    <t xml:space="preserve">  PLS Click Flashの1年間の契約料（1アカウントごと）です。</t>
    <rPh sb="19" eb="21">
      <t>ネンカン</t>
    </rPh>
    <rPh sb="22" eb="25">
      <t>ケイヤクリョウ</t>
    </rPh>
    <phoneticPr fontId="1"/>
  </si>
  <si>
    <t xml:space="preserve">  PLS Click Flashの1か月の契約料（1アカウントごと）です。短期間のオンラインレッスン用やトライアル用としてご活用ください。</t>
    <rPh sb="20" eb="21">
      <t>ゲツ</t>
    </rPh>
    <rPh sb="22" eb="25">
      <t>ケイヤクリョウ</t>
    </rPh>
    <rPh sb="38" eb="41">
      <t>タンキカン</t>
    </rPh>
    <rPh sb="51" eb="52">
      <t>ヨウ</t>
    </rPh>
    <rPh sb="58" eb="59">
      <t>ヨウ</t>
    </rPh>
    <rPh sb="63" eb="65">
      <t>カツヨウ</t>
    </rPh>
    <phoneticPr fontId="1"/>
  </si>
  <si>
    <t>PLS Click Flash</t>
    <phoneticPr fontId="1"/>
  </si>
  <si>
    <t>PLS Click Flash
1年間契約（年額）</t>
    <rPh sb="17" eb="21">
      <t>ネンカンケイヤク</t>
    </rPh>
    <rPh sb="22" eb="24">
      <t>ネンガク</t>
    </rPh>
    <phoneticPr fontId="1"/>
  </si>
  <si>
    <t>PLS Click Flash
1か月契約（月額）</t>
    <rPh sb="18" eb="19">
      <t>ゲツ</t>
    </rPh>
    <rPh sb="19" eb="21">
      <t>ケイヤク</t>
    </rPh>
    <rPh sb="22" eb="24">
      <t>ツキガク</t>
    </rPh>
    <phoneticPr fontId="1"/>
  </si>
  <si>
    <r>
      <rPr>
        <b/>
        <sz val="10"/>
        <color theme="1"/>
        <rFont val="UD デジタル 教科書体 NK-R"/>
        <family val="1"/>
        <charset val="128"/>
      </rPr>
      <t xml:space="preserve">① 割引価格： PLS </t>
    </r>
    <r>
      <rPr>
        <sz val="10"/>
        <color theme="1"/>
        <rFont val="UD デジタル 教科書体 NK-R"/>
        <family val="1"/>
        <charset val="128"/>
      </rPr>
      <t>Clickのみをご購入の場合の通常価格（D. Q/A B Workbookセットのみ PLS Click+Workbook）</t>
    </r>
    <rPh sb="2" eb="6">
      <t>ワリビキカカク</t>
    </rPh>
    <phoneticPr fontId="1"/>
  </si>
  <si>
    <t>生徒アカウントは個人宛に発行され、利用状況（クラススケジュール、利用回数、チャレンジのスコア）等の情報が管理されるため、ご兄弟で同じPLS Click教材をご利用いただく場合も、各々のアカウントでのご利用をお願いしています。</t>
    <phoneticPr fontId="1"/>
  </si>
  <si>
    <r>
      <rPr>
        <b/>
        <sz val="10"/>
        <color theme="1"/>
        <rFont val="UD デジタル 教科書体 NK-R"/>
        <family val="1"/>
        <charset val="128"/>
      </rPr>
      <t>③ 兄弟割引：</t>
    </r>
    <r>
      <rPr>
        <sz val="10"/>
        <color theme="1"/>
        <rFont val="UD デジタル 教科書体 NK-R"/>
        <family val="1"/>
        <charset val="128"/>
      </rPr>
      <t xml:space="preserve"> ご兄弟が、既に同じPLS Clickをご利用いただいている場合の特別料金</t>
    </r>
    <phoneticPr fontId="1"/>
  </si>
  <si>
    <r>
      <rPr>
        <b/>
        <sz val="10"/>
        <color theme="1"/>
        <rFont val="UD デジタル 教科書体 NK-R"/>
        <family val="1"/>
        <charset val="128"/>
      </rPr>
      <t xml:space="preserve">④ CD同時購入: </t>
    </r>
    <r>
      <rPr>
        <sz val="10"/>
        <color theme="1"/>
        <rFont val="UD デジタル 教科書体 NK-R"/>
        <family val="1"/>
        <charset val="128"/>
      </rPr>
      <t>インターネット環境がない場所でも利用できるようPLS ClickとCDセットを同時にご購入される場合の料金</t>
    </r>
    <phoneticPr fontId="1"/>
  </si>
  <si>
    <t>Rank Clickは、PLS Clickのアカウント登録とCDのセット、その他のホームワーク教材は、PLS Clickのアカウント登録とCD、手持ちカードのセットとなります。</t>
    <phoneticPr fontId="1"/>
  </si>
  <si>
    <r>
      <rPr>
        <b/>
        <sz val="10"/>
        <color theme="1"/>
        <rFont val="UD デジタル 教科書体 NK-R"/>
        <family val="1"/>
        <charset val="128"/>
      </rPr>
      <t>*Q/A B with Workbook:</t>
    </r>
    <r>
      <rPr>
        <sz val="9"/>
        <color theme="1"/>
        <rFont val="UD デジタル 教科書体 NK-R"/>
        <family val="1"/>
        <charset val="128"/>
      </rPr>
      <t xml:space="preserve"> PLS ClickとWorkbookを合わせてご注文いただく場合の価格です。Workbookのみを後日、ご注文いただく場合は「B. ホームワーク教材・その他」にて、ご注文ください</t>
    </r>
    <phoneticPr fontId="1"/>
  </si>
  <si>
    <t>《PLS Click料金表》</t>
    <rPh sb="10" eb="13">
      <t>リョウキンヒョウ</t>
    </rPh>
    <phoneticPr fontId="1"/>
  </si>
  <si>
    <t>《PLS Click Listen料金表》</t>
    <rPh sb="17" eb="20">
      <t>リョウキンヒョウ</t>
    </rPh>
    <phoneticPr fontId="1"/>
  </si>
  <si>
    <r>
      <rPr>
        <b/>
        <u/>
        <sz val="11"/>
        <color theme="1"/>
        <rFont val="UD デジタル 教科書体 NK-R"/>
        <family val="1"/>
        <charset val="128"/>
      </rPr>
      <t>B. 音源 ＆ 教材:</t>
    </r>
    <r>
      <rPr>
        <b/>
        <sz val="11"/>
        <color theme="1"/>
        <rFont val="UD デジタル 教科書体 NK-R"/>
        <family val="1"/>
        <charset val="128"/>
      </rPr>
      <t xml:space="preserve">  </t>
    </r>
    <r>
      <rPr>
        <sz val="9"/>
        <color theme="1"/>
        <rFont val="UD デジタル 教科書体 NK-R"/>
        <family val="1"/>
        <charset val="128"/>
      </rPr>
      <t>書き込まずにご利用いただけるテキストや手持ちカード等の教材と音源のセットです。そのため、ご兄弟が既に同教材のCDセットを  ご購入いただいており、</t>
    </r>
    <r>
      <rPr>
        <b/>
        <u/>
        <sz val="9"/>
        <color theme="5" tint="-0.24994659260841701"/>
        <rFont val="UD デジタル 教科書体 NK-R"/>
        <family val="1"/>
        <charset val="128"/>
      </rPr>
      <t>引き続き音源をCDでご利用いただく場合は、新たにご購入いただく必要はありません</t>
    </r>
    <r>
      <rPr>
        <sz val="9"/>
        <color theme="1"/>
        <rFont val="UD デジタル 教科書体 NK-R"/>
        <family val="1"/>
        <charset val="128"/>
      </rPr>
      <t>。その場合、Oppositesのワークブックのみご購入（④）いただけます。CDではなく、新たにPLS Click Listenに変更したいという場合は、音源のみのご購入、音源とワークブックのみ（②）が可能です。</t>
    </r>
    <rPh sb="3" eb="5">
      <t>オンゲン</t>
    </rPh>
    <rPh sb="8" eb="10">
      <t>キョウザイ</t>
    </rPh>
    <phoneticPr fontId="1"/>
  </si>
  <si>
    <r>
      <rPr>
        <b/>
        <sz val="10"/>
        <color theme="1"/>
        <rFont val="UD デジタル 教科書体 NK-R"/>
        <family val="1"/>
        <charset val="128"/>
      </rPr>
      <t xml:space="preserve">① 割引価格： </t>
    </r>
    <r>
      <rPr>
        <sz val="9"/>
        <color theme="1"/>
        <rFont val="UD デジタル 教科書体 NK-R"/>
        <family val="1"/>
        <charset val="128"/>
      </rPr>
      <t>PLS Click Listenと付属教材（ワークブック、テキスト、手持ちカード 等）を合わせてご購入の場合の通常価格。同教材のCD教材と同じ価格</t>
    </r>
    <rPh sb="2" eb="6">
      <t>ワリビキカカク</t>
    </rPh>
    <phoneticPr fontId="1"/>
  </si>
  <si>
    <r>
      <rPr>
        <b/>
        <sz val="10"/>
        <color theme="1"/>
        <rFont val="UD デジタル 教科書体 NK-R"/>
        <family val="1"/>
        <charset val="128"/>
      </rPr>
      <t>② 兄弟割引：</t>
    </r>
    <r>
      <rPr>
        <sz val="9"/>
        <color theme="1"/>
        <rFont val="UD デジタル 教科書体 NK-R"/>
        <family val="1"/>
        <charset val="128"/>
      </rPr>
      <t xml:space="preserve"> ご兄弟が、既に同教材のCD教材、またはPLS Click Listenをご購入いただいており、ご本人が新たにPLS Click Listenを利用される場合の価格</t>
    </r>
    <phoneticPr fontId="1"/>
  </si>
  <si>
    <t>A ＝ 音源＋ワークブック： PLS Click Listenのアクセス権の発行と新しいワークブック</t>
    <phoneticPr fontId="1"/>
  </si>
  <si>
    <t>B &amp; C = 音源： PLS Click Listenのアクセス権の発行 （テキストや教材はご兄弟がご購入いただいたものをご利用）</t>
    <phoneticPr fontId="1"/>
  </si>
  <si>
    <r>
      <t xml:space="preserve">③ CD同時購入: </t>
    </r>
    <r>
      <rPr>
        <sz val="9"/>
        <color theme="1"/>
        <rFont val="UD デジタル 教科書体 NK-R"/>
        <family val="1"/>
        <charset val="128"/>
      </rPr>
      <t>インターネット環境がない場所でも利用できるようPLS Click ListenとCD、付属教材のセットを同時にご購入される場合の価格</t>
    </r>
    <phoneticPr fontId="1"/>
  </si>
  <si>
    <t>◆ 複数のPLS Click、Click Listenを同じ生徒様（クラス）に出す場合</t>
    <phoneticPr fontId="1"/>
  </si>
  <si>
    <r>
      <t xml:space="preserve">挿入先で、どこに新しいシートを挿入したいかを選択します。ここで選んだシートの左隣に新しいシートが挿入されます。（左図のように選択すると、「D. Click注文」シートの右隣に新しいシートが挿入されます）
</t>
    </r>
    <r>
      <rPr>
        <b/>
        <sz val="11"/>
        <color rgb="FFFF0000"/>
        <rFont val="UD デジタル 教科書体 NK-R"/>
        <family val="1"/>
        <charset val="128"/>
      </rPr>
      <t>「コピーを作成する」にチェックマーク</t>
    </r>
    <r>
      <rPr>
        <sz val="11"/>
        <color theme="1"/>
        <rFont val="UD デジタル 教科書体 NK-R"/>
        <family val="1"/>
        <charset val="128"/>
      </rPr>
      <t>を入れ、</t>
    </r>
    <r>
      <rPr>
        <b/>
        <sz val="11"/>
        <color rgb="FFFF0000"/>
        <rFont val="UD デジタル 教科書体 NK-R"/>
        <family val="1"/>
        <charset val="128"/>
      </rPr>
      <t>OK</t>
    </r>
    <r>
      <rPr>
        <sz val="11"/>
        <color theme="1"/>
        <rFont val="UD デジタル 教科書体 NK-R"/>
        <family val="1"/>
        <charset val="128"/>
      </rPr>
      <t xml:space="preserve">をクリックします。
</t>
    </r>
    <r>
      <rPr>
        <b/>
        <sz val="11"/>
        <color theme="1"/>
        <rFont val="UD デジタル 教科書体 NK-R"/>
        <family val="1"/>
        <charset val="128"/>
      </rPr>
      <t xml:space="preserve">新しいファイルを作成する場合: </t>
    </r>
    <r>
      <rPr>
        <sz val="11"/>
        <color theme="1"/>
        <rFont val="UD デジタル 教科書体 NK-R"/>
        <family val="1"/>
        <charset val="128"/>
      </rPr>
      <t>移動先ブック名から「（新しいブック）」を選択すると、選択したシートのみの新しいファイルが作成されます。
パソコン上で既に開いているExcelファイルにコピーしたシートを貼り付ける場合は、開かれているファイルも移動先ブック名のオプションとして表示されますので、そのファイルを選択してください。</t>
    </r>
    <rPh sb="0" eb="3">
      <t>ソウニュウサキ</t>
    </rPh>
    <rPh sb="8" eb="9">
      <t>アタラ</t>
    </rPh>
    <rPh sb="15" eb="17">
      <t>ソウニュウ</t>
    </rPh>
    <rPh sb="22" eb="24">
      <t>センタク</t>
    </rPh>
    <rPh sb="31" eb="32">
      <t>エラ</t>
    </rPh>
    <rPh sb="38" eb="39">
      <t>ヒダリ</t>
    </rPh>
    <rPh sb="41" eb="42">
      <t>アタラ</t>
    </rPh>
    <rPh sb="56" eb="58">
      <t>サズ</t>
    </rPh>
    <rPh sb="62" eb="64">
      <t>センタク</t>
    </rPh>
    <rPh sb="77" eb="79">
      <t>チュウモン</t>
    </rPh>
    <rPh sb="84" eb="86">
      <t>ミギドナリ</t>
    </rPh>
    <rPh sb="87" eb="88">
      <t>アタラ</t>
    </rPh>
    <rPh sb="94" eb="96">
      <t>ソウニュウ</t>
    </rPh>
    <rPh sb="108" eb="110">
      <t>サクセイ</t>
    </rPh>
    <rPh sb="122" eb="123">
      <t>イ</t>
    </rPh>
    <rPh sb="138" eb="139">
      <t>アタラ</t>
    </rPh>
    <rPh sb="146" eb="148">
      <t>サクセイ</t>
    </rPh>
    <rPh sb="150" eb="152">
      <t>バアイ</t>
    </rPh>
    <rPh sb="154" eb="157">
      <t>イドウサキ</t>
    </rPh>
    <rPh sb="160" eb="161">
      <t>メイ</t>
    </rPh>
    <rPh sb="165" eb="166">
      <t>アタラ</t>
    </rPh>
    <rPh sb="174" eb="176">
      <t>センタク</t>
    </rPh>
    <rPh sb="180" eb="182">
      <t>センタク</t>
    </rPh>
    <rPh sb="190" eb="191">
      <t>アタラ</t>
    </rPh>
    <rPh sb="198" eb="200">
      <t>サクセイ</t>
    </rPh>
    <rPh sb="210" eb="211">
      <t>ジョウ</t>
    </rPh>
    <rPh sb="212" eb="213">
      <t>スデ</t>
    </rPh>
    <rPh sb="214" eb="215">
      <t>ヒラ</t>
    </rPh>
    <rPh sb="238" eb="239">
      <t>ハ</t>
    </rPh>
    <rPh sb="240" eb="241">
      <t>ツ</t>
    </rPh>
    <rPh sb="243" eb="245">
      <t>バアイ</t>
    </rPh>
    <rPh sb="247" eb="248">
      <t>ヒラ</t>
    </rPh>
    <rPh sb="258" eb="261">
      <t>イドウサキ</t>
    </rPh>
    <rPh sb="264" eb="265">
      <t>メイ</t>
    </rPh>
    <rPh sb="274" eb="276">
      <t>ヒョウジ</t>
    </rPh>
    <rPh sb="290" eb="292">
      <t>センタク</t>
    </rPh>
    <phoneticPr fontId="1"/>
  </si>
  <si>
    <t>「D. Click注文（２）」のシートが作成されました。こちらのシートに、別のPLS Click教材、もしくは追加の生徒様をご入力ください。</t>
    <rPh sb="9" eb="11">
      <t>チュウモン</t>
    </rPh>
    <rPh sb="20" eb="22">
      <t>サクセイ</t>
    </rPh>
    <rPh sb="37" eb="38">
      <t>ベツ</t>
    </rPh>
    <rPh sb="48" eb="50">
      <t>キョウザイ</t>
    </rPh>
    <rPh sb="55" eb="57">
      <t>ツイカ</t>
    </rPh>
    <rPh sb="58" eb="61">
      <t>セイトサマ</t>
    </rPh>
    <rPh sb="63" eb="65">
      <t>ニュウリョク</t>
    </rPh>
    <phoneticPr fontId="1"/>
  </si>
  <si>
    <r>
      <rPr>
        <sz val="11"/>
        <color theme="1"/>
        <rFont val="UD デジタル 教科書体 NK-R"/>
        <family val="1"/>
        <charset val="128"/>
      </rPr>
      <t>ご注文受領後、通常２営業日程度でご注文いただいた生徒様のユーザー</t>
    </r>
    <r>
      <rPr>
        <sz val="11"/>
        <color theme="1"/>
        <rFont val="Arial"/>
        <family val="2"/>
      </rPr>
      <t>ID</t>
    </r>
    <r>
      <rPr>
        <sz val="11"/>
        <color theme="1"/>
        <rFont val="UD デジタル 教科書体 NK-R"/>
        <family val="1"/>
        <charset val="128"/>
      </rPr>
      <t xml:space="preserve">とパスワードをメールにてお知らせ、またPLS </t>
    </r>
    <r>
      <rPr>
        <sz val="11"/>
        <color theme="1"/>
        <rFont val="Arial"/>
        <family val="2"/>
      </rPr>
      <t>Click Listen</t>
    </r>
    <r>
      <rPr>
        <sz val="11"/>
        <color theme="1"/>
        <rFont val="UD デジタル 教科書体 NK-R"/>
        <family val="1"/>
        <charset val="128"/>
      </rPr>
      <t>で付属教材がある場合や</t>
    </r>
    <r>
      <rPr>
        <sz val="11"/>
        <color theme="1"/>
        <rFont val="Arial"/>
        <family val="2"/>
      </rPr>
      <t>CD</t>
    </r>
    <r>
      <rPr>
        <sz val="11"/>
        <color theme="1"/>
        <rFont val="UD デジタル 教科書体 NK-R"/>
        <family val="1"/>
        <charset val="128"/>
      </rPr>
      <t>教材の同時購入の場合は、その教材を送付致します。</t>
    </r>
    <phoneticPr fontId="1"/>
  </si>
  <si>
    <r>
      <rPr>
        <sz val="11"/>
        <color theme="1"/>
        <rFont val="UD デジタル 教科書体 NK-R"/>
        <family val="1"/>
        <charset val="128"/>
      </rPr>
      <t>ご注文教材に応じた「ご利用の手引き」のひな型（スクールご登録時にデータをお渡し）に、生徒様のユーザー</t>
    </r>
    <r>
      <rPr>
        <sz val="11"/>
        <color theme="1"/>
        <rFont val="Arial"/>
        <family val="2"/>
      </rPr>
      <t>ID</t>
    </r>
    <r>
      <rPr>
        <sz val="11"/>
        <color theme="1"/>
        <rFont val="UD デジタル 教科書体 NK-R"/>
        <family val="1"/>
        <charset val="128"/>
      </rPr>
      <t>とパスワードを入力したものを生徒・保護者様にお渡しください。</t>
    </r>
    <r>
      <rPr>
        <sz val="11"/>
        <color theme="1"/>
        <rFont val="Arial"/>
        <family val="2"/>
      </rPr>
      <t>PLS Click Listen</t>
    </r>
    <r>
      <rPr>
        <sz val="11"/>
        <color theme="1"/>
        <rFont val="UD デジタル 教科書体 NK-R"/>
        <family val="1"/>
        <charset val="128"/>
      </rPr>
      <t>で付属教材がある場合は、その教材もあわせてお渡しください。
スクールアカウントにて、ご登録いただいた生徒様の講師・クラススケジュール情報をご入力ください。ご入力いただくことで、初めて生徒様の利用状況（１週間に聞いた回数）リセットのタイミングが正しく反映され、担当講師アカウントで生徒情報が閲覧できるようになります。</t>
    </r>
    <phoneticPr fontId="1"/>
  </si>
  <si>
    <t>同じ生徒様に、３つ以上のPLS Click教材を同時にご注文いただく場合は、《アカウント内訳》Notesにご記入ください</t>
    <rPh sb="0" eb="1">
      <t>オナ</t>
    </rPh>
    <rPh sb="2" eb="5">
      <t>セイトサマ</t>
    </rPh>
    <rPh sb="9" eb="11">
      <t>イジョウ</t>
    </rPh>
    <rPh sb="21" eb="23">
      <t>キョウザイ</t>
    </rPh>
    <rPh sb="24" eb="26">
      <t>ドウジ</t>
    </rPh>
    <rPh sb="28" eb="30">
      <t>チュウモン</t>
    </rPh>
    <rPh sb="34" eb="36">
      <t>バアイ</t>
    </rPh>
    <rPh sb="44" eb="46">
      <t>ウチワケ</t>
    </rPh>
    <rPh sb="54" eb="56">
      <t>キニュウ</t>
    </rPh>
    <phoneticPr fontId="1"/>
  </si>
  <si>
    <t>シートのコピーの仕方は「C: PLS Click/Click Listen料金＞注文方法＞注文用紙のコピー方法」をご参照ください</t>
    <rPh sb="8" eb="10">
      <t>シカタ</t>
    </rPh>
    <rPh sb="37" eb="39">
      <t>リョウキン</t>
    </rPh>
    <rPh sb="40" eb="44">
      <t>チュウモンホウホウ</t>
    </rPh>
    <rPh sb="45" eb="49">
      <t>チュウモンヨウシ</t>
    </rPh>
    <rPh sb="53" eb="55">
      <t>ホウホウ</t>
    </rPh>
    <rPh sb="58" eb="60">
      <t>サンショウ</t>
    </rPh>
    <phoneticPr fontId="1"/>
  </si>
  <si>
    <t>《PLS Click/Click Listen登録料/Click Flash契約料》</t>
    <rPh sb="23" eb="26">
      <t>トウロクリョウ</t>
    </rPh>
    <rPh sb="38" eb="41">
      <t>ケイヤクリョウ</t>
    </rPh>
    <phoneticPr fontId="1"/>
  </si>
  <si>
    <r>
      <rPr>
        <b/>
        <sz val="10"/>
        <color theme="10"/>
        <rFont val="UD デジタル 教科書体 NK-R"/>
        <family val="1"/>
        <charset val="128"/>
      </rPr>
      <t>　　</t>
    </r>
    <r>
      <rPr>
        <b/>
        <u/>
        <sz val="10"/>
        <color theme="10"/>
        <rFont val="UD デジタル 教科書体 NK-R"/>
        <family val="1"/>
        <charset val="128"/>
      </rPr>
      <t>データ版ファイルの複製方法</t>
    </r>
    <rPh sb="5" eb="6">
      <t>バン</t>
    </rPh>
    <rPh sb="11" eb="15">
      <t>フクセイホウホウ</t>
    </rPh>
    <phoneticPr fontId="1"/>
  </si>
  <si>
    <t>2. PLS Click料金表：</t>
    <rPh sb="12" eb="15">
      <t>リョウキンヒョウ</t>
    </rPh>
    <phoneticPr fontId="1"/>
  </si>
  <si>
    <t>3. PLS Click Listen料金表：</t>
    <rPh sb="19" eb="22">
      <t>リョウキンヒョウ</t>
    </rPh>
    <phoneticPr fontId="1"/>
  </si>
  <si>
    <t>PLS Click、Click Listen導入時などの登録料のご案内</t>
    <rPh sb="22" eb="25">
      <t>ドウニュウジ</t>
    </rPh>
    <rPh sb="28" eb="31">
      <t>トウロクリョウ</t>
    </rPh>
    <rPh sb="33" eb="35">
      <t>アンナイ</t>
    </rPh>
    <phoneticPr fontId="1"/>
  </si>
  <si>
    <t>PLS Clickの料金表（通常価格、特別割引、兄弟割引、CD同時購入）</t>
    <rPh sb="10" eb="12">
      <t>リョウキン</t>
    </rPh>
    <rPh sb="12" eb="13">
      <t>ヒョウ</t>
    </rPh>
    <rPh sb="14" eb="18">
      <t>ツウジョウカカク</t>
    </rPh>
    <rPh sb="19" eb="23">
      <t>トクベツワリビキ</t>
    </rPh>
    <rPh sb="24" eb="28">
      <t>キョウダイワリビキ</t>
    </rPh>
    <rPh sb="31" eb="33">
      <t>ドウジ</t>
    </rPh>
    <rPh sb="33" eb="35">
      <t>コウニュウ</t>
    </rPh>
    <phoneticPr fontId="1"/>
  </si>
  <si>
    <t>PLS Click Listenの料金表（通常価格、兄弟割引、CD同時購入、ワークブックのみ）</t>
    <rPh sb="17" eb="20">
      <t>リョウキンヒョウ</t>
    </rPh>
    <rPh sb="21" eb="25">
      <t>ツウジョウカカク</t>
    </rPh>
    <rPh sb="26" eb="30">
      <t>キョウダイワリビキ</t>
    </rPh>
    <rPh sb="33" eb="37">
      <t>ドウジコウニュウ</t>
    </rPh>
    <phoneticPr fontId="1"/>
  </si>
  <si>
    <t>教材のご注文方法や注文時の注意点のご案内</t>
    <rPh sb="0" eb="2">
      <t>キョウザイ</t>
    </rPh>
    <rPh sb="4" eb="8">
      <t>チュウモンホウホウ</t>
    </rPh>
    <rPh sb="9" eb="12">
      <t>チュウモンジ</t>
    </rPh>
    <rPh sb="13" eb="16">
      <t>チュウイテン</t>
    </rPh>
    <rPh sb="18" eb="20">
      <t>アンナイ</t>
    </rPh>
    <phoneticPr fontId="1"/>
  </si>
  <si>
    <t>ご注文から生徒様にPLS Clickをお渡しするまでの流れのご案内</t>
    <rPh sb="1" eb="3">
      <t>チュウモン</t>
    </rPh>
    <rPh sb="5" eb="8">
      <t>セイトサマ</t>
    </rPh>
    <rPh sb="20" eb="21">
      <t>ワタ</t>
    </rPh>
    <rPh sb="27" eb="28">
      <t>ナガ</t>
    </rPh>
    <rPh sb="31" eb="33">
      <t>アンナイ</t>
    </rPh>
    <phoneticPr fontId="1"/>
  </si>
  <si>
    <t>各PLS Click登録料</t>
    <rPh sb="0" eb="1">
      <t>カク</t>
    </rPh>
    <rPh sb="10" eb="13">
      <t>トウロクリョウ</t>
    </rPh>
    <phoneticPr fontId="1"/>
  </si>
  <si>
    <r>
      <t>各PLS Click Listen</t>
    </r>
    <r>
      <rPr>
        <b/>
        <vertAlign val="superscript"/>
        <sz val="11"/>
        <color theme="1"/>
        <rFont val="UD デジタル 教科書体 NK-R"/>
        <family val="1"/>
        <charset val="128"/>
      </rPr>
      <t xml:space="preserve">
</t>
    </r>
    <r>
      <rPr>
        <b/>
        <sz val="11"/>
        <color theme="1"/>
        <rFont val="UD デジタル 教科書体 NK-R"/>
        <family val="1"/>
        <charset val="128"/>
      </rPr>
      <t>登録料</t>
    </r>
    <rPh sb="0" eb="1">
      <t>カク</t>
    </rPh>
    <rPh sb="18" eb="21">
      <t>トウロクリョウ</t>
    </rPh>
    <phoneticPr fontId="1"/>
  </si>
  <si>
    <t>23/11/24版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</si>
</sst>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0_ ;_ &quot;¥&quot;* \-#,##0_ ;_ &quot;¥&quot;* &quot;-&quot;_ ;_ @_ "/>
    <numFmt numFmtId="165" formatCode="_ * #,##0_ ;_ * \-#,##0_ ;_ * &quot;-&quot;_ ;_ @_ "/>
  </numFmts>
  <fonts count="76">
    <font>
      <sz val="11"/>
      <color theme="1"/>
      <name val="Calibri"/>
      <family val="2"/>
      <charset val="128"/>
      <scheme val="minor"/>
    </font>
    <font>
      <sz val="6"/>
      <name val="Calibri"/>
      <family val="2"/>
      <charset val="128"/>
      <scheme val="minor"/>
    </font>
    <font>
      <sz val="11"/>
      <color theme="1"/>
      <name val="UD デジタル 教科書体 NK-R"/>
      <family val="1"/>
      <charset val="128"/>
    </font>
    <font>
      <sz val="6"/>
      <color theme="0" tint="-0.34998626667073579"/>
      <name val="UD デジタル 教科書体 NK-R"/>
      <family val="1"/>
      <charset val="128"/>
    </font>
    <font>
      <b/>
      <sz val="11"/>
      <color theme="1"/>
      <name val="UD デジタル 教科書体 NK-R"/>
      <family val="1"/>
      <charset val="128"/>
    </font>
    <font>
      <b/>
      <sz val="11"/>
      <color rgb="FF007CA8"/>
      <name val="UD デジタル 教科書体 NK-R"/>
      <family val="1"/>
      <charset val="128"/>
    </font>
    <font>
      <sz val="10"/>
      <color theme="1"/>
      <name val="UD デジタル 教科書体 NK-R"/>
      <family val="1"/>
      <charset val="128"/>
    </font>
    <font>
      <sz val="9"/>
      <color theme="1"/>
      <name val="UD デジタル 教科書体 NK-R"/>
      <family val="1"/>
      <charset val="128"/>
    </font>
    <font>
      <b/>
      <sz val="12"/>
      <color rgb="FF007CA8"/>
      <name val="UD デジタル 教科書体 NK-R"/>
      <family val="1"/>
      <charset val="128"/>
    </font>
    <font>
      <b/>
      <sz val="12"/>
      <color rgb="FF00B0F0"/>
      <name val="UD デジタル 教科書体 NK-R"/>
      <family val="1"/>
      <charset val="128"/>
    </font>
    <font>
      <sz val="8"/>
      <color theme="1"/>
      <name val="UD デジタル 教科書体 NK-R"/>
      <family val="1"/>
      <charset val="128"/>
    </font>
    <font>
      <sz val="10"/>
      <color rgb="FF7030A0"/>
      <name val="UD デジタル 教科書体 NK-R"/>
      <family val="1"/>
      <charset val="128"/>
    </font>
    <font>
      <sz val="10"/>
      <name val="UD デジタル 教科書体 NK-R"/>
      <family val="1"/>
      <charset val="128"/>
    </font>
    <font>
      <b/>
      <sz val="10"/>
      <color rgb="FFFF0000"/>
      <name val="UD デジタル 教科書体 NK-R"/>
      <family val="1"/>
      <charset val="128"/>
    </font>
    <font>
      <b/>
      <sz val="10"/>
      <color theme="0"/>
      <name val="UD デジタル 教科書体 NK-R"/>
      <family val="1"/>
      <charset val="128"/>
    </font>
    <font>
      <b/>
      <sz val="10"/>
      <color theme="1"/>
      <name val="UD デジタル 教科書体 NK-R"/>
      <family val="1"/>
      <charset val="128"/>
    </font>
    <font>
      <sz val="14"/>
      <color theme="1"/>
      <name val="UD デジタル 教科書体 NK-R"/>
      <family val="1"/>
      <charset val="128"/>
    </font>
    <font>
      <sz val="9"/>
      <color theme="1"/>
      <name val="Meiryo UI"/>
      <family val="3"/>
      <charset val="128"/>
    </font>
    <font>
      <sz val="9"/>
      <color theme="1"/>
      <name val="Calibri"/>
      <family val="2"/>
    </font>
    <font>
      <sz val="10"/>
      <color theme="1"/>
      <name val="Meiryo UI"/>
      <family val="3"/>
      <charset val="128"/>
    </font>
    <font>
      <sz val="7"/>
      <color theme="1"/>
      <name val="UD デジタル 教科書体 NK-R"/>
      <family val="1"/>
      <charset val="128"/>
    </font>
    <font>
      <b/>
      <sz val="14"/>
      <color rgb="FFC00000"/>
      <name val="Calibri"/>
      <family val="2"/>
    </font>
    <font>
      <b/>
      <sz val="14"/>
      <color rgb="FFC00000"/>
      <name val="UD デジタル 教科書体 NK-R"/>
      <family val="1"/>
      <charset val="128"/>
    </font>
    <font>
      <b/>
      <sz val="10"/>
      <color theme="1"/>
      <name val="Meiryo UI"/>
      <family val="3"/>
      <charset val="128"/>
    </font>
    <font>
      <sz val="10"/>
      <color rgb="FFC00000"/>
      <name val="UD デジタル 教科書体 NK-R"/>
      <family val="1"/>
      <charset val="128"/>
    </font>
    <font>
      <sz val="6"/>
      <color theme="0"/>
      <name val="UD デジタル 教科書体 NK-R"/>
      <family val="1"/>
      <charset val="128"/>
    </font>
    <font>
      <b/>
      <sz val="12"/>
      <color theme="1"/>
      <name val="UD デジタル 教科書体 NK-R"/>
      <family val="1"/>
      <charset val="128"/>
    </font>
    <font>
      <sz val="11"/>
      <color theme="0"/>
      <name val="UD デジタル 教科書体 NK-R"/>
      <family val="1"/>
      <charset val="128"/>
    </font>
    <font>
      <sz val="9"/>
      <color theme="0"/>
      <name val="UD デジタル 教科書体 NK-R"/>
      <family val="1"/>
      <charset val="128"/>
    </font>
    <font>
      <u/>
      <sz val="11"/>
      <color theme="10"/>
      <name val="Calibri"/>
      <family val="2"/>
      <charset val="128"/>
      <scheme val="minor"/>
    </font>
    <font>
      <sz val="10"/>
      <color theme="0"/>
      <name val="UD デジタル 教科書体 NK-R"/>
      <family val="1"/>
      <charset val="128"/>
    </font>
    <font>
      <sz val="11"/>
      <color theme="1"/>
      <name val="Calibri"/>
      <family val="2"/>
    </font>
    <font>
      <b/>
      <sz val="12"/>
      <color theme="1"/>
      <name val="Calibri"/>
      <family val="2"/>
    </font>
    <font>
      <b/>
      <sz val="12"/>
      <color rgb="FFC00000"/>
      <name val="UD デジタル 教科書体 NK-R"/>
      <family val="1"/>
      <charset val="128"/>
    </font>
    <font>
      <sz val="16"/>
      <color theme="1"/>
      <name val="UD デジタル 教科書体 NK-R"/>
      <family val="1"/>
      <charset val="128"/>
    </font>
    <font>
      <sz val="8"/>
      <color theme="0" tint="-0.499984740745262"/>
      <name val="UD デジタル 教科書体 NK-R"/>
      <family val="1"/>
      <charset val="128"/>
    </font>
    <font>
      <sz val="12"/>
      <color theme="0"/>
      <name val="UD デジタル 教科書体 NK-R"/>
      <family val="1"/>
      <charset val="128"/>
    </font>
    <font>
      <b/>
      <sz val="16"/>
      <name val="Calibri"/>
      <family val="2"/>
    </font>
    <font>
      <sz val="9"/>
      <color theme="0" tint="-0.499984740745262"/>
      <name val="UD デジタル 教科書体 NK-R"/>
      <family val="1"/>
      <charset val="128"/>
    </font>
    <font>
      <b/>
      <sz val="12"/>
      <color rgb="FFC00000"/>
      <name val="Meiryo UI"/>
      <family val="3"/>
      <charset val="128"/>
    </font>
    <font>
      <sz val="10"/>
      <color rgb="FFC00000"/>
      <name val="Meiryo UI"/>
      <family val="3"/>
      <charset val="128"/>
    </font>
    <font>
      <sz val="6"/>
      <color theme="2" tint="-0.499984740745262"/>
      <name val="UD デジタル 教科書体 NK-R"/>
      <family val="1"/>
      <charset val="128"/>
    </font>
    <font>
      <sz val="11"/>
      <color theme="2" tint="-0.499984740745262"/>
      <name val="UD デジタル 教科書体 NK-R"/>
      <family val="1"/>
      <charset val="128"/>
    </font>
    <font>
      <sz val="11"/>
      <name val="UD デジタル 教科書体 NK-R"/>
      <family val="1"/>
      <charset val="128"/>
    </font>
    <font>
      <u/>
      <sz val="11"/>
      <color theme="10"/>
      <name val="UD デジタル 教科書体 NK-R"/>
      <family val="1"/>
      <charset val="128"/>
    </font>
    <font>
      <u/>
      <sz val="10"/>
      <color theme="10"/>
      <name val="Calibri"/>
      <family val="2"/>
    </font>
    <font>
      <b/>
      <vertAlign val="superscript"/>
      <sz val="11"/>
      <color theme="1"/>
      <name val="UD デジタル 教科書体 NK-R"/>
      <family val="1"/>
      <charset val="128"/>
    </font>
    <font>
      <sz val="5"/>
      <color theme="0"/>
      <name val="UD デジタル 教科書体 NK-R"/>
      <family val="1"/>
      <charset val="128"/>
    </font>
    <font>
      <b/>
      <sz val="11"/>
      <color theme="1"/>
      <name val="Yu Gothic UI"/>
      <family val="3"/>
      <charset val="128"/>
    </font>
    <font>
      <b/>
      <vertAlign val="superscript"/>
      <sz val="11"/>
      <color theme="1"/>
      <name val="Yu Gothic UI"/>
      <family val="3"/>
      <charset val="128"/>
    </font>
    <font>
      <b/>
      <sz val="10"/>
      <color theme="1"/>
      <name val="Yu Gothic UI"/>
      <family val="3"/>
      <charset val="128"/>
    </font>
    <font>
      <sz val="10"/>
      <color theme="1"/>
      <name val="Yu Gothic UI"/>
      <family val="3"/>
      <charset val="128"/>
    </font>
    <font>
      <sz val="11"/>
      <color theme="1"/>
      <name val="Yu Gothic UI"/>
      <family val="3"/>
      <charset val="128"/>
    </font>
    <font>
      <b/>
      <sz val="8"/>
      <color theme="1"/>
      <name val="Yu Gothic UI"/>
      <family val="3"/>
      <charset val="128"/>
    </font>
    <font>
      <sz val="8"/>
      <color theme="1"/>
      <name val="Yu Gothic UI"/>
      <family val="3"/>
      <charset val="128"/>
    </font>
    <font>
      <b/>
      <u/>
      <sz val="11"/>
      <color theme="1"/>
      <name val="UD デジタル 教科書体 NK-R"/>
      <family val="1"/>
      <charset val="128"/>
    </font>
    <font>
      <sz val="9"/>
      <color theme="1"/>
      <name val="Yu Gothic UI"/>
      <family val="3"/>
      <charset val="128"/>
    </font>
    <font>
      <b/>
      <u/>
      <sz val="9"/>
      <color theme="5" tint="-0.24994659260841701"/>
      <name val="UD デジタル 教科書体 NK-R"/>
      <family val="1"/>
      <charset val="128"/>
    </font>
    <font>
      <b/>
      <sz val="9"/>
      <color theme="1"/>
      <name val="Yu Gothic UI"/>
      <family val="3"/>
      <charset val="128"/>
    </font>
    <font>
      <b/>
      <sz val="9"/>
      <color theme="1"/>
      <name val="UD デジタル 教科書体 NK-R"/>
      <family val="1"/>
      <charset val="128"/>
    </font>
    <font>
      <b/>
      <sz val="11"/>
      <color rgb="FF7030A0"/>
      <name val="UD デジタル 教科書体 NK-R"/>
      <family val="1"/>
      <charset val="128"/>
    </font>
    <font>
      <sz val="9"/>
      <color rgb="FFFF0000"/>
      <name val="UD デジタル 教科書体 NK-R"/>
      <family val="1"/>
      <charset val="128"/>
    </font>
    <font>
      <b/>
      <sz val="10"/>
      <name val="UD デジタル 教科書体 NK-R"/>
      <family val="1"/>
      <charset val="128"/>
    </font>
    <font>
      <b/>
      <sz val="11"/>
      <color rgb="FFFF0000"/>
      <name val="UD デジタル 教科書体 NK-R"/>
      <family val="1"/>
      <charset val="128"/>
    </font>
    <font>
      <sz val="10"/>
      <color theme="1"/>
      <name val="Calibri"/>
      <family val="2"/>
    </font>
    <font>
      <sz val="11"/>
      <color rgb="FFC00000"/>
      <name val="UD デジタル 教科書体 NK-R"/>
      <family val="1"/>
      <charset val="128"/>
    </font>
    <font>
      <sz val="12"/>
      <color theme="1"/>
      <name val="Calibri"/>
      <family val="2"/>
    </font>
    <font>
      <sz val="10"/>
      <color rgb="FFFF0000"/>
      <name val="UD デジタル 教科書体 NK-R"/>
      <family val="1"/>
      <charset val="128"/>
    </font>
    <font>
      <sz val="8"/>
      <color theme="0"/>
      <name val="UD デジタル 教科書体 NK-R"/>
      <family val="1"/>
      <charset val="128"/>
    </font>
    <font>
      <u/>
      <sz val="9"/>
      <color theme="10"/>
      <name val="UD デジタル 教科書体 NK-R"/>
      <family val="1"/>
      <charset val="128"/>
    </font>
    <font>
      <b/>
      <u/>
      <sz val="11"/>
      <color theme="10"/>
      <name val="UD デジタル 教科書体 NK-R"/>
      <family val="1"/>
      <charset val="128"/>
    </font>
    <font>
      <b/>
      <sz val="11"/>
      <color rgb="FFC00000"/>
      <name val="UD デジタル 教科書体 NK-R"/>
      <family val="1"/>
      <charset val="128"/>
    </font>
    <font>
      <sz val="11"/>
      <color theme="1"/>
      <name val="Arial"/>
      <family val="2"/>
    </font>
    <font>
      <sz val="11"/>
      <color rgb="FF0070C0"/>
      <name val="UD デジタル 教科書体 NK-R"/>
      <family val="1"/>
      <charset val="128"/>
    </font>
    <font>
      <b/>
      <u/>
      <sz val="10"/>
      <color theme="10"/>
      <name val="UD デジタル 教科書体 NK-R"/>
      <family val="1"/>
      <charset val="128"/>
    </font>
    <font>
      <b/>
      <sz val="10"/>
      <color theme="10"/>
      <name val="UD デジタル 教科書体 NK-R"/>
      <family val="1"/>
      <charset val="128"/>
    </font>
  </fonts>
  <fills count="20">
    <fill>
      <patternFill patternType="none"/>
    </fill>
    <fill>
      <patternFill patternType="gray125"/>
    </fill>
    <fill>
      <patternFill patternType="solid">
        <fgColor rgb="FF93E3FF"/>
        <bgColor indexed="64"/>
      </patternFill>
    </fill>
    <fill>
      <patternFill patternType="solid">
        <fgColor rgb="FFEBFAFF"/>
        <bgColor indexed="64"/>
      </patternFill>
    </fill>
    <fill>
      <patternFill patternType="solid">
        <fgColor rgb="FF00B0F0"/>
        <bgColor indexed="64"/>
      </patternFill>
    </fill>
    <fill>
      <patternFill patternType="solid">
        <fgColor rgb="FFCDF2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DCB9FF"/>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s>
  <borders count="5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medium">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medium">
        <color theme="0" tint="-0.249977111117893"/>
      </left>
      <right style="thin">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medium">
        <color theme="0" tint="-0.249977111117893"/>
      </right>
      <top/>
      <bottom/>
      <diagonal/>
    </border>
    <border>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medium">
        <color theme="0" tint="-0.249977111117893"/>
      </right>
      <top style="thin">
        <color theme="0" tint="-0.249977111117893"/>
      </top>
      <bottom/>
      <diagonal/>
    </border>
    <border>
      <left style="medium">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style="medium">
        <color theme="0" tint="-0.249977111117893"/>
      </right>
      <top/>
      <bottom style="thin">
        <color theme="0" tint="-0.249977111117893"/>
      </bottom>
      <diagonal/>
    </border>
    <border>
      <left style="medium">
        <color theme="0" tint="-0.249977111117893"/>
      </left>
      <right/>
      <top/>
      <bottom/>
      <diagonal/>
    </border>
    <border>
      <left/>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style="medium">
        <color theme="0" tint="-0.249977111117893"/>
      </right>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bottom style="thin">
        <color theme="0" tint="-0.249977111117893"/>
      </bottom>
      <diagonal/>
    </border>
    <border>
      <left/>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diagonal/>
    </border>
    <border>
      <left style="thin">
        <color theme="0" tint="-0.249977111117893"/>
      </left>
      <right/>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style="thin">
        <color rgb="FFD3D3FF"/>
      </left>
      <right style="thin">
        <color rgb="FFD3D3FF"/>
      </right>
      <top style="thin">
        <color rgb="FFD3D3FF"/>
      </top>
      <bottom style="thin">
        <color rgb="FFD3D3FF"/>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341">
    <xf numFmtId="0" fontId="0" fillId="0" borderId="0" xfId="0">
      <alignment vertical="center"/>
    </xf>
    <xf numFmtId="0" fontId="2" fillId="0" borderId="0" xfId="0" applyFont="1">
      <alignment vertical="center"/>
    </xf>
    <xf numFmtId="0" fontId="3" fillId="0" borderId="0" xfId="0" applyFont="1" applyAlignment="1">
      <alignment horizontal="right" vertical="top"/>
    </xf>
    <xf numFmtId="0" fontId="4" fillId="2" borderId="0" xfId="0" applyFont="1" applyFill="1">
      <alignment vertical="center"/>
    </xf>
    <xf numFmtId="0" fontId="2" fillId="2" borderId="0" xfId="0" applyFont="1" applyFill="1">
      <alignment vertical="center"/>
    </xf>
    <xf numFmtId="0" fontId="0" fillId="2" borderId="0" xfId="0" applyFill="1">
      <alignment vertical="center"/>
    </xf>
    <xf numFmtId="0" fontId="4" fillId="0" borderId="0" xfId="0" applyFont="1">
      <alignmen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wrapText="1" indent="3"/>
    </xf>
    <xf numFmtId="0" fontId="6" fillId="0" borderId="0" xfId="0" quotePrefix="1" applyFont="1" applyAlignment="1">
      <alignment horizontal="left" vertical="center" wrapText="1"/>
    </xf>
    <xf numFmtId="0" fontId="4" fillId="0" borderId="0" xfId="0" applyFont="1" applyAlignment="1">
      <alignment horizontal="left" vertical="center"/>
    </xf>
    <xf numFmtId="0" fontId="7" fillId="0" borderId="0" xfId="0" applyFont="1">
      <alignment vertical="center"/>
    </xf>
    <xf numFmtId="0" fontId="7" fillId="0" borderId="0" xfId="0" quotePrefix="1" applyFont="1" applyAlignment="1">
      <alignment vertical="center" wrapText="1"/>
    </xf>
    <xf numFmtId="0" fontId="14" fillId="4" borderId="1" xfId="0" applyFont="1" applyFill="1" applyBorder="1" applyAlignment="1">
      <alignment horizontal="center" vertical="center"/>
    </xf>
    <xf numFmtId="0" fontId="14" fillId="5" borderId="0" xfId="0" applyFont="1" applyFill="1" applyAlignment="1">
      <alignment horizontal="center" vertical="center"/>
    </xf>
    <xf numFmtId="0" fontId="7" fillId="5" borderId="0" xfId="0" applyFont="1" applyFill="1">
      <alignment vertical="center"/>
    </xf>
    <xf numFmtId="0" fontId="6" fillId="5" borderId="0" xfId="0" applyFont="1" applyFill="1" applyAlignment="1">
      <alignment vertical="center" wrapText="1"/>
    </xf>
    <xf numFmtId="0" fontId="6" fillId="2" borderId="0" xfId="0" applyFont="1" applyFill="1" applyAlignment="1">
      <alignment vertical="center" wrapText="1"/>
    </xf>
    <xf numFmtId="0" fontId="6" fillId="5" borderId="0" xfId="0" applyFont="1" applyFill="1" applyAlignment="1">
      <alignment horizontal="left" vertical="center" wrapText="1"/>
    </xf>
    <xf numFmtId="0" fontId="2" fillId="0" borderId="0" xfId="0" applyFont="1" applyAlignment="1">
      <alignment vertical="center" wrapText="1"/>
    </xf>
    <xf numFmtId="0" fontId="5" fillId="0" borderId="0" xfId="0" applyFont="1">
      <alignment vertical="center"/>
    </xf>
    <xf numFmtId="0" fontId="0" fillId="6" borderId="0" xfId="0" applyFill="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0" fillId="0" borderId="0" xfId="0" applyFont="1">
      <alignment vertical="center"/>
    </xf>
    <xf numFmtId="0" fontId="10" fillId="7" borderId="14" xfId="0" applyFont="1" applyFill="1" applyBorder="1" applyAlignment="1">
      <alignment vertical="top"/>
    </xf>
    <xf numFmtId="0" fontId="2" fillId="7" borderId="16" xfId="0" applyFont="1" applyFill="1" applyBorder="1" applyAlignment="1">
      <alignment vertical="top"/>
    </xf>
    <xf numFmtId="0" fontId="10" fillId="7" borderId="14" xfId="0" applyFont="1" applyFill="1" applyBorder="1" applyAlignment="1">
      <alignment horizontal="left" vertical="top"/>
    </xf>
    <xf numFmtId="0" fontId="10" fillId="7" borderId="16" xfId="0" applyFont="1" applyFill="1" applyBorder="1" applyAlignment="1">
      <alignment horizontal="left" vertical="top"/>
    </xf>
    <xf numFmtId="0" fontId="10" fillId="7" borderId="15" xfId="0" applyFont="1" applyFill="1" applyBorder="1" applyAlignment="1">
      <alignment horizontal="left" vertical="top"/>
    </xf>
    <xf numFmtId="14" fontId="2" fillId="0" borderId="0" xfId="0" applyNumberFormat="1" applyFont="1" applyAlignment="1">
      <alignment horizontal="left" vertical="center"/>
    </xf>
    <xf numFmtId="0" fontId="26" fillId="0" borderId="0" xfId="0" applyFont="1">
      <alignment vertical="center"/>
    </xf>
    <xf numFmtId="0" fontId="2" fillId="11" borderId="0" xfId="0" applyFont="1" applyFill="1">
      <alignment vertical="center"/>
    </xf>
    <xf numFmtId="0" fontId="27" fillId="0" borderId="0" xfId="0" applyFont="1" applyProtection="1">
      <alignment vertical="center"/>
      <protection locked="0"/>
    </xf>
    <xf numFmtId="0" fontId="2" fillId="11" borderId="0" xfId="0" applyFont="1" applyFill="1" applyProtection="1">
      <alignment vertical="center"/>
      <protection locked="0"/>
    </xf>
    <xf numFmtId="0" fontId="7"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Alignment="1">
      <alignment horizontal="left" vertical="center" wrapText="1"/>
    </xf>
    <xf numFmtId="0" fontId="6" fillId="0" borderId="36" xfId="0" applyFont="1" applyBorder="1" applyAlignment="1"/>
    <xf numFmtId="165" fontId="33" fillId="11" borderId="37" xfId="0" applyNumberFormat="1" applyFont="1" applyFill="1" applyBorder="1" applyAlignment="1" applyProtection="1">
      <alignment horizontal="right"/>
      <protection locked="0"/>
    </xf>
    <xf numFmtId="165" fontId="16" fillId="0" borderId="37" xfId="0" applyNumberFormat="1" applyFont="1" applyBorder="1" applyAlignment="1">
      <alignment horizontal="right"/>
    </xf>
    <xf numFmtId="0" fontId="6" fillId="0" borderId="38" xfId="0" applyFont="1" applyBorder="1" applyAlignment="1"/>
    <xf numFmtId="165" fontId="34" fillId="0" borderId="0" xfId="0" applyNumberFormat="1" applyFont="1" applyAlignment="1" applyProtection="1">
      <alignment horizontal="center"/>
      <protection locked="0"/>
    </xf>
    <xf numFmtId="0" fontId="7" fillId="0" borderId="0" xfId="0" applyFont="1" applyAlignment="1"/>
    <xf numFmtId="165" fontId="34" fillId="0" borderId="0" xfId="0" applyNumberFormat="1" applyFont="1" applyAlignment="1" applyProtection="1">
      <alignment horizontal="right"/>
      <protection locked="0"/>
    </xf>
    <xf numFmtId="165" fontId="34" fillId="0" borderId="0" xfId="0" applyNumberFormat="1" applyFont="1" applyAlignment="1">
      <alignment horizontal="right"/>
    </xf>
    <xf numFmtId="165" fontId="35" fillId="0" borderId="9" xfId="0" applyNumberFormat="1" applyFont="1" applyBorder="1" applyAlignment="1">
      <alignment horizontal="center" vertical="center"/>
    </xf>
    <xf numFmtId="165" fontId="34" fillId="0" borderId="10" xfId="0" applyNumberFormat="1" applyFont="1" applyBorder="1" applyAlignment="1">
      <alignment horizontal="center"/>
    </xf>
    <xf numFmtId="0" fontId="7" fillId="0" borderId="10" xfId="0" applyFont="1" applyBorder="1" applyAlignment="1"/>
    <xf numFmtId="165" fontId="34" fillId="0" borderId="10" xfId="0" applyNumberFormat="1" applyFont="1" applyBorder="1" applyAlignment="1">
      <alignment horizontal="right"/>
    </xf>
    <xf numFmtId="0" fontId="26" fillId="0" borderId="0" xfId="0" applyFont="1" applyAlignment="1">
      <alignment vertical="top"/>
    </xf>
    <xf numFmtId="0" fontId="4" fillId="0" borderId="0" xfId="0" applyFont="1" applyAlignment="1">
      <alignment vertical="top"/>
    </xf>
    <xf numFmtId="0" fontId="27" fillId="9" borderId="3" xfId="0" applyFont="1" applyFill="1" applyBorder="1">
      <alignment vertical="center"/>
    </xf>
    <xf numFmtId="0" fontId="28" fillId="9" borderId="4" xfId="0" applyFont="1" applyFill="1" applyBorder="1" applyAlignment="1">
      <alignment horizontal="center" vertical="center"/>
    </xf>
    <xf numFmtId="0" fontId="17" fillId="6" borderId="27" xfId="0" applyFont="1" applyFill="1" applyBorder="1">
      <alignment vertical="center"/>
    </xf>
    <xf numFmtId="0" fontId="2" fillId="6" borderId="1" xfId="0" applyFont="1" applyFill="1" applyBorder="1" applyProtection="1">
      <alignment vertical="center"/>
      <protection locked="0"/>
    </xf>
    <xf numFmtId="0" fontId="17" fillId="10" borderId="27" xfId="0" applyFont="1" applyFill="1" applyBorder="1">
      <alignment vertical="center"/>
    </xf>
    <xf numFmtId="0" fontId="2" fillId="10" borderId="1" xfId="0" applyFont="1" applyFill="1" applyBorder="1" applyProtection="1">
      <alignment vertical="center"/>
      <protection locked="0"/>
    </xf>
    <xf numFmtId="0" fontId="17" fillId="10" borderId="6" xfId="0" applyFont="1" applyFill="1" applyBorder="1">
      <alignment vertical="center"/>
    </xf>
    <xf numFmtId="0" fontId="41" fillId="0" borderId="0" xfId="0" applyFont="1">
      <alignment vertical="center"/>
    </xf>
    <xf numFmtId="0" fontId="42" fillId="0" borderId="0" xfId="0" applyFont="1">
      <alignment vertical="center"/>
    </xf>
    <xf numFmtId="164" fontId="41" fillId="0" borderId="0" xfId="0" applyNumberFormat="1" applyFont="1">
      <alignment vertical="center"/>
    </xf>
    <xf numFmtId="0" fontId="6" fillId="0" borderId="0" xfId="0" applyFont="1" applyAlignment="1">
      <alignment horizontal="left" vertical="center" wrapText="1"/>
    </xf>
    <xf numFmtId="0" fontId="4" fillId="13" borderId="0" xfId="0" applyFont="1" applyFill="1">
      <alignment vertical="center"/>
    </xf>
    <xf numFmtId="0" fontId="2" fillId="13" borderId="0" xfId="0" applyFont="1" applyFill="1">
      <alignment vertical="center"/>
    </xf>
    <xf numFmtId="0" fontId="7" fillId="13" borderId="0" xfId="0" applyFont="1" applyFill="1">
      <alignment vertical="center"/>
    </xf>
    <xf numFmtId="0" fontId="45" fillId="0" borderId="0" xfId="1" applyFont="1">
      <alignment vertical="center"/>
    </xf>
    <xf numFmtId="0" fontId="27" fillId="9" borderId="24" xfId="0" applyFont="1" applyFill="1" applyBorder="1" applyAlignment="1">
      <alignment horizontal="center" vertical="center"/>
    </xf>
    <xf numFmtId="0" fontId="27" fillId="9" borderId="25" xfId="0" applyFont="1" applyFill="1" applyBorder="1" applyAlignment="1">
      <alignment horizontal="center" vertical="center"/>
    </xf>
    <xf numFmtId="0" fontId="4" fillId="0" borderId="43" xfId="0" applyFont="1" applyBorder="1">
      <alignment vertical="center"/>
    </xf>
    <xf numFmtId="164" fontId="23" fillId="0" borderId="44" xfId="0" applyNumberFormat="1" applyFont="1" applyBorder="1">
      <alignment vertical="center"/>
    </xf>
    <xf numFmtId="0" fontId="4" fillId="8" borderId="27" xfId="0" applyFont="1" applyFill="1" applyBorder="1" applyAlignment="1">
      <alignment vertical="center" wrapText="1"/>
    </xf>
    <xf numFmtId="164" fontId="23" fillId="8" borderId="1" xfId="0" applyNumberFormat="1" applyFont="1" applyFill="1" applyBorder="1">
      <alignment vertical="center"/>
    </xf>
    <xf numFmtId="0" fontId="4" fillId="0" borderId="6" xfId="0" applyFont="1" applyBorder="1">
      <alignment vertical="center"/>
    </xf>
    <xf numFmtId="164" fontId="23" fillId="0" borderId="7" xfId="0" applyNumberFormat="1" applyFont="1" applyBorder="1">
      <alignment vertical="center"/>
    </xf>
    <xf numFmtId="0" fontId="4" fillId="8" borderId="6" xfId="0" applyFont="1" applyFill="1" applyBorder="1" applyAlignment="1">
      <alignment vertical="center" wrapText="1"/>
    </xf>
    <xf numFmtId="164" fontId="23" fillId="8" borderId="7" xfId="0" applyNumberFormat="1" applyFont="1" applyFill="1" applyBorder="1">
      <alignment vertical="center"/>
    </xf>
    <xf numFmtId="0" fontId="28" fillId="14" borderId="36" xfId="0" applyFont="1" applyFill="1" applyBorder="1" applyAlignment="1">
      <alignment horizontal="center" vertical="center"/>
    </xf>
    <xf numFmtId="0" fontId="28" fillId="14" borderId="37" xfId="0" applyFont="1" applyFill="1" applyBorder="1" applyAlignment="1">
      <alignment horizontal="center" vertical="center"/>
    </xf>
    <xf numFmtId="0" fontId="28" fillId="14" borderId="6" xfId="0" applyFont="1" applyFill="1" applyBorder="1" applyAlignment="1">
      <alignment horizontal="center" vertical="center"/>
    </xf>
    <xf numFmtId="0" fontId="28" fillId="14" borderId="8" xfId="0" applyFont="1" applyFill="1" applyBorder="1" applyAlignment="1">
      <alignment horizontal="center" vertical="center"/>
    </xf>
    <xf numFmtId="0" fontId="28" fillId="14" borderId="6" xfId="0" applyFont="1" applyFill="1" applyBorder="1" applyAlignment="1">
      <alignment horizontal="center" vertical="center" wrapText="1"/>
    </xf>
    <xf numFmtId="0" fontId="28" fillId="14" borderId="8" xfId="0" applyFont="1" applyFill="1" applyBorder="1" applyAlignment="1">
      <alignment horizontal="center" vertical="center" wrapText="1"/>
    </xf>
    <xf numFmtId="164" fontId="50" fillId="0" borderId="31" xfId="0" applyNumberFormat="1" applyFont="1" applyBorder="1" applyAlignment="1">
      <alignment horizontal="right" vertical="center"/>
    </xf>
    <xf numFmtId="164" fontId="51" fillId="0" borderId="28" xfId="0" applyNumberFormat="1" applyFont="1" applyBorder="1" applyAlignment="1">
      <alignment horizontal="right" vertical="center"/>
    </xf>
    <xf numFmtId="164" fontId="50" fillId="0" borderId="27" xfId="0" applyNumberFormat="1" applyFont="1" applyBorder="1" applyAlignment="1">
      <alignment horizontal="right" vertical="center" wrapText="1"/>
    </xf>
    <xf numFmtId="164" fontId="51" fillId="0" borderId="23" xfId="0" applyNumberFormat="1" applyFont="1" applyBorder="1" applyAlignment="1">
      <alignment horizontal="right" vertical="center" wrapText="1"/>
    </xf>
    <xf numFmtId="164" fontId="53" fillId="6" borderId="27" xfId="0" applyNumberFormat="1" applyFont="1" applyFill="1" applyBorder="1" applyAlignment="1">
      <alignment horizontal="right" vertical="center"/>
    </xf>
    <xf numFmtId="164" fontId="54" fillId="6" borderId="23" xfId="0" applyNumberFormat="1" applyFont="1" applyFill="1" applyBorder="1" applyAlignment="1">
      <alignment horizontal="right" vertical="center"/>
    </xf>
    <xf numFmtId="164" fontId="50" fillId="6" borderId="27" xfId="0" applyNumberFormat="1" applyFont="1" applyFill="1" applyBorder="1" applyAlignment="1">
      <alignment horizontal="right" vertical="center" wrapText="1"/>
    </xf>
    <xf numFmtId="164" fontId="51" fillId="6" borderId="23" xfId="0" applyNumberFormat="1" applyFont="1" applyFill="1" applyBorder="1" applyAlignment="1">
      <alignment horizontal="right" vertical="center" wrapText="1"/>
    </xf>
    <xf numFmtId="164" fontId="53" fillId="6" borderId="19" xfId="0" applyNumberFormat="1" applyFont="1" applyFill="1" applyBorder="1" applyAlignment="1">
      <alignment horizontal="right" vertical="center"/>
    </xf>
    <xf numFmtId="164" fontId="54" fillId="6" borderId="21" xfId="0" applyNumberFormat="1" applyFont="1" applyFill="1" applyBorder="1" applyAlignment="1">
      <alignment horizontal="right" vertical="center"/>
    </xf>
    <xf numFmtId="0" fontId="28" fillId="15" borderId="36" xfId="0" applyFont="1" applyFill="1" applyBorder="1" applyAlignment="1">
      <alignment horizontal="center" vertical="center"/>
    </xf>
    <xf numFmtId="0" fontId="28" fillId="15" borderId="37" xfId="0" applyFont="1" applyFill="1" applyBorder="1" applyAlignment="1">
      <alignment horizontal="center" vertical="center"/>
    </xf>
    <xf numFmtId="0" fontId="28" fillId="15" borderId="6" xfId="0" applyFont="1" applyFill="1" applyBorder="1" applyAlignment="1">
      <alignment horizontal="center" vertical="center"/>
    </xf>
    <xf numFmtId="0" fontId="28" fillId="15" borderId="32" xfId="0" applyFont="1" applyFill="1" applyBorder="1" applyAlignment="1">
      <alignment horizontal="center" vertical="center"/>
    </xf>
    <xf numFmtId="0" fontId="28" fillId="15" borderId="48"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28" fillId="15" borderId="6" xfId="0" applyFont="1" applyFill="1" applyBorder="1" applyAlignment="1">
      <alignment horizontal="center" vertical="center" wrapText="1"/>
    </xf>
    <xf numFmtId="164" fontId="50" fillId="0" borderId="27" xfId="0" applyNumberFormat="1" applyFont="1" applyBorder="1">
      <alignment vertical="center"/>
    </xf>
    <xf numFmtId="164" fontId="51" fillId="0" borderId="23" xfId="0" applyNumberFormat="1" applyFont="1" applyBorder="1">
      <alignment vertical="center"/>
    </xf>
    <xf numFmtId="164" fontId="50" fillId="0" borderId="42" xfId="0" applyNumberFormat="1" applyFont="1" applyBorder="1">
      <alignment vertical="center"/>
    </xf>
    <xf numFmtId="164" fontId="51" fillId="0" borderId="28" xfId="0" applyNumberFormat="1" applyFont="1" applyBorder="1">
      <alignment vertical="center"/>
    </xf>
    <xf numFmtId="164" fontId="51" fillId="0" borderId="52" xfId="0" applyNumberFormat="1" applyFont="1" applyBorder="1">
      <alignment vertical="center"/>
    </xf>
    <xf numFmtId="164" fontId="50" fillId="12" borderId="27" xfId="0" applyNumberFormat="1" applyFont="1" applyFill="1" applyBorder="1">
      <alignment vertical="center"/>
    </xf>
    <xf numFmtId="164" fontId="51" fillId="12" borderId="23" xfId="0" applyNumberFormat="1" applyFont="1" applyFill="1" applyBorder="1">
      <alignment vertical="center"/>
    </xf>
    <xf numFmtId="164" fontId="50" fillId="12" borderId="42" xfId="0" applyNumberFormat="1" applyFont="1" applyFill="1" applyBorder="1">
      <alignment vertical="center"/>
    </xf>
    <xf numFmtId="164" fontId="51" fillId="12" borderId="28" xfId="0" applyNumberFormat="1" applyFont="1" applyFill="1" applyBorder="1">
      <alignment vertical="center"/>
    </xf>
    <xf numFmtId="164" fontId="51" fillId="12" borderId="52" xfId="0" applyNumberFormat="1" applyFont="1" applyFill="1" applyBorder="1">
      <alignment vertical="center"/>
    </xf>
    <xf numFmtId="164" fontId="58" fillId="0" borderId="27" xfId="0" applyNumberFormat="1" applyFont="1" applyBorder="1">
      <alignment vertical="center"/>
    </xf>
    <xf numFmtId="164" fontId="56" fillId="0" borderId="23" xfId="0" applyNumberFormat="1" applyFont="1" applyBorder="1">
      <alignment vertical="center"/>
    </xf>
    <xf numFmtId="164" fontId="58" fillId="0" borderId="42" xfId="0" applyNumberFormat="1" applyFont="1" applyBorder="1">
      <alignment vertical="center"/>
    </xf>
    <xf numFmtId="164" fontId="56" fillId="0" borderId="28" xfId="0" applyNumberFormat="1" applyFont="1" applyBorder="1">
      <alignment vertical="center"/>
    </xf>
    <xf numFmtId="164" fontId="56" fillId="0" borderId="52" xfId="0" applyNumberFormat="1" applyFont="1" applyBorder="1">
      <alignment vertical="center"/>
    </xf>
    <xf numFmtId="0" fontId="62" fillId="17" borderId="1" xfId="0" applyFont="1" applyFill="1" applyBorder="1" applyAlignment="1">
      <alignment horizontal="center" vertical="center"/>
    </xf>
    <xf numFmtId="0" fontId="64" fillId="0" borderId="0" xfId="0" applyFont="1">
      <alignment vertical="center"/>
    </xf>
    <xf numFmtId="0" fontId="44" fillId="0" borderId="0" xfId="1" applyFont="1" applyFill="1" applyAlignment="1">
      <alignment horizontal="center" vertical="center"/>
    </xf>
    <xf numFmtId="0" fontId="6" fillId="0" borderId="0" xfId="0" applyFont="1" applyAlignment="1">
      <alignment horizontal="left" vertical="center" wrapText="1" indent="5"/>
    </xf>
    <xf numFmtId="0" fontId="31" fillId="0" borderId="0" xfId="0" applyFont="1">
      <alignment vertical="center"/>
    </xf>
    <xf numFmtId="0" fontId="4" fillId="0" borderId="0" xfId="0" applyFont="1" applyAlignment="1">
      <alignment vertical="center" wrapText="1"/>
    </xf>
    <xf numFmtId="164" fontId="23" fillId="0" borderId="0" xfId="0" applyNumberFormat="1" applyFont="1">
      <alignment vertical="center"/>
    </xf>
    <xf numFmtId="0" fontId="7" fillId="0" borderId="0" xfId="0" applyFont="1" applyAlignment="1">
      <alignment horizontal="justify" vertical="center" wrapText="1"/>
    </xf>
    <xf numFmtId="164" fontId="19" fillId="8" borderId="4" xfId="0" applyNumberFormat="1" applyFont="1" applyFill="1" applyBorder="1">
      <alignment vertical="center"/>
    </xf>
    <xf numFmtId="164" fontId="19" fillId="8" borderId="20" xfId="0" applyNumberFormat="1" applyFont="1" applyFill="1" applyBorder="1">
      <alignment vertical="center"/>
    </xf>
    <xf numFmtId="0" fontId="4" fillId="0" borderId="14" xfId="0" applyFont="1" applyBorder="1" applyAlignment="1">
      <alignment vertical="center" wrapText="1"/>
    </xf>
    <xf numFmtId="164" fontId="19" fillId="0" borderId="4" xfId="0" applyNumberFormat="1" applyFont="1" applyBorder="1">
      <alignment vertical="center"/>
    </xf>
    <xf numFmtId="164" fontId="19" fillId="0" borderId="20" xfId="0" applyNumberFormat="1" applyFont="1" applyBorder="1">
      <alignment vertical="center"/>
    </xf>
    <xf numFmtId="0" fontId="65" fillId="0" borderId="0" xfId="0" applyFont="1">
      <alignment vertical="center"/>
    </xf>
    <xf numFmtId="164" fontId="50" fillId="19" borderId="27" xfId="0" applyNumberFormat="1" applyFont="1" applyFill="1" applyBorder="1">
      <alignment vertical="center"/>
    </xf>
    <xf numFmtId="164" fontId="51" fillId="19" borderId="23" xfId="0" applyNumberFormat="1" applyFont="1" applyFill="1" applyBorder="1">
      <alignment vertical="center"/>
    </xf>
    <xf numFmtId="164" fontId="50" fillId="19" borderId="42" xfId="0" applyNumberFormat="1" applyFont="1" applyFill="1" applyBorder="1">
      <alignment vertical="center"/>
    </xf>
    <xf numFmtId="164" fontId="51" fillId="19" borderId="28" xfId="0" applyNumberFormat="1" applyFont="1" applyFill="1" applyBorder="1">
      <alignment vertical="center"/>
    </xf>
    <xf numFmtId="164" fontId="51" fillId="19" borderId="52" xfId="0" applyNumberFormat="1" applyFont="1" applyFill="1" applyBorder="1">
      <alignment vertical="center"/>
    </xf>
    <xf numFmtId="0" fontId="69" fillId="0" borderId="1" xfId="1" applyFont="1" applyFill="1" applyBorder="1" applyAlignment="1">
      <alignment vertical="center"/>
    </xf>
    <xf numFmtId="0" fontId="70" fillId="0" borderId="1" xfId="1" applyFont="1" applyFill="1" applyBorder="1" applyAlignment="1">
      <alignment vertical="center"/>
    </xf>
    <xf numFmtId="0" fontId="70" fillId="3" borderId="1" xfId="1" applyFont="1" applyFill="1" applyBorder="1" applyAlignment="1">
      <alignment vertical="center"/>
    </xf>
    <xf numFmtId="0" fontId="2" fillId="0" borderId="56" xfId="0" applyFont="1" applyBorder="1">
      <alignment vertical="center"/>
    </xf>
    <xf numFmtId="0" fontId="2" fillId="0" borderId="56" xfId="0" applyFont="1" applyBorder="1" applyAlignment="1">
      <alignment vertical="center" wrapText="1" shrinkToFit="1"/>
    </xf>
    <xf numFmtId="0" fontId="73" fillId="13" borderId="0" xfId="0" applyFont="1" applyFill="1">
      <alignment vertical="center"/>
    </xf>
    <xf numFmtId="0" fontId="0" fillId="13" borderId="0" xfId="0" applyFill="1">
      <alignment vertical="center"/>
    </xf>
    <xf numFmtId="0" fontId="18" fillId="0" borderId="0" xfId="0" applyFont="1">
      <alignment vertical="center"/>
    </xf>
    <xf numFmtId="0" fontId="74" fillId="0" borderId="0" xfId="1" applyFont="1">
      <alignment vertical="center"/>
    </xf>
    <xf numFmtId="0" fontId="6" fillId="0" borderId="0" xfId="0" quotePrefix="1" applyFont="1" applyAlignment="1">
      <alignment horizontal="left" vertical="center" wrapText="1"/>
    </xf>
    <xf numFmtId="0" fontId="6" fillId="0" borderId="1" xfId="0" applyFont="1" applyBorder="1" applyAlignment="1">
      <alignment horizontal="left"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7" fillId="0" borderId="1" xfId="0" applyFont="1" applyBorder="1" applyAlignment="1">
      <alignment horizontal="left" vertical="center" wrapText="1"/>
    </xf>
    <xf numFmtId="0" fontId="4" fillId="2" borderId="0" xfId="0" applyFont="1" applyFill="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4" fillId="0" borderId="0" xfId="0" applyFont="1" applyAlignment="1">
      <alignment horizontal="left" vertical="center"/>
    </xf>
    <xf numFmtId="0" fontId="2" fillId="0" borderId="0" xfId="0" applyFont="1" applyAlignment="1">
      <alignment horizontal="left" vertical="center"/>
    </xf>
    <xf numFmtId="0" fontId="6" fillId="0" borderId="1" xfId="0" applyFont="1" applyBorder="1" applyAlignment="1">
      <alignment horizontal="left" vertical="center" wrapText="1"/>
    </xf>
    <xf numFmtId="0" fontId="0" fillId="5" borderId="0" xfId="0" applyFill="1" applyAlignment="1">
      <alignment horizontal="center" vertical="center"/>
    </xf>
    <xf numFmtId="0" fontId="6" fillId="0" borderId="0" xfId="0" applyFont="1" applyAlignment="1">
      <alignment horizontal="left" vertical="center"/>
    </xf>
    <xf numFmtId="0" fontId="6" fillId="5" borderId="0" xfId="0" applyFont="1" applyFill="1" applyAlignment="1">
      <alignment horizontal="center" vertical="center" wrapText="1"/>
    </xf>
    <xf numFmtId="0" fontId="7" fillId="2" borderId="0" xfId="0" applyFont="1" applyFill="1" applyAlignment="1">
      <alignment horizontal="center" vertical="center" wrapText="1"/>
    </xf>
    <xf numFmtId="0" fontId="0" fillId="2" borderId="0" xfId="0"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top"/>
    </xf>
    <xf numFmtId="0" fontId="50" fillId="6" borderId="6" xfId="0" applyFont="1" applyFill="1" applyBorder="1" applyAlignment="1">
      <alignment horizontal="left" vertical="center"/>
    </xf>
    <xf numFmtId="0" fontId="50" fillId="6" borderId="8" xfId="0" applyFont="1" applyFill="1" applyBorder="1" applyAlignment="1">
      <alignment horizontal="left" vertical="center"/>
    </xf>
    <xf numFmtId="0" fontId="6" fillId="0" borderId="0" xfId="0" applyFont="1" applyAlignment="1">
      <alignment horizontal="justify" vertical="center" wrapText="1"/>
    </xf>
    <xf numFmtId="0" fontId="7" fillId="0" borderId="55"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164" fontId="50" fillId="0" borderId="17" xfId="0" applyNumberFormat="1" applyFont="1" applyBorder="1" applyAlignment="1">
      <alignment horizontal="right" vertical="center"/>
    </xf>
    <xf numFmtId="164" fontId="50" fillId="0" borderId="22" xfId="0" applyNumberFormat="1" applyFont="1" applyBorder="1" applyAlignment="1">
      <alignment horizontal="right" vertical="center"/>
    </xf>
    <xf numFmtId="164" fontId="50" fillId="0" borderId="43" xfId="0" applyNumberFormat="1" applyFont="1" applyBorder="1" applyAlignment="1">
      <alignment horizontal="right" vertical="center"/>
    </xf>
    <xf numFmtId="164" fontId="51" fillId="0" borderId="18" xfId="0" applyNumberFormat="1" applyFont="1" applyBorder="1" applyAlignment="1">
      <alignment horizontal="right" vertical="center"/>
    </xf>
    <xf numFmtId="164" fontId="51" fillId="0" borderId="47" xfId="0" applyNumberFormat="1" applyFont="1" applyBorder="1" applyAlignment="1">
      <alignment horizontal="right" vertical="center"/>
    </xf>
    <xf numFmtId="164" fontId="51" fillId="0" borderId="45" xfId="0" applyNumberFormat="1" applyFont="1" applyBorder="1" applyAlignment="1">
      <alignment horizontal="right" vertical="center"/>
    </xf>
    <xf numFmtId="164" fontId="50" fillId="0" borderId="17" xfId="0" applyNumberFormat="1" applyFont="1" applyBorder="1" applyAlignment="1">
      <alignment horizontal="center" vertical="center"/>
    </xf>
    <xf numFmtId="164" fontId="50" fillId="0" borderId="22" xfId="0" applyNumberFormat="1" applyFont="1" applyBorder="1" applyAlignment="1">
      <alignment horizontal="center" vertical="center"/>
    </xf>
    <xf numFmtId="164" fontId="50" fillId="0" borderId="43" xfId="0" applyNumberFormat="1" applyFont="1" applyBorder="1" applyAlignment="1">
      <alignment horizontal="center" vertical="center"/>
    </xf>
    <xf numFmtId="164" fontId="51" fillId="0" borderId="18" xfId="0" applyNumberFormat="1" applyFont="1" applyBorder="1" applyAlignment="1">
      <alignment horizontal="center" vertical="center"/>
    </xf>
    <xf numFmtId="164" fontId="51" fillId="0" borderId="47" xfId="0" applyNumberFormat="1" applyFont="1" applyBorder="1" applyAlignment="1">
      <alignment horizontal="center" vertical="center"/>
    </xf>
    <xf numFmtId="164" fontId="51" fillId="0" borderId="45" xfId="0" applyNumberFormat="1" applyFont="1" applyBorder="1" applyAlignment="1">
      <alignment horizontal="center" vertical="center"/>
    </xf>
    <xf numFmtId="0" fontId="44" fillId="13" borderId="0" xfId="1" applyFont="1" applyFill="1" applyAlignment="1">
      <alignment horizontal="center" vertical="center"/>
    </xf>
    <xf numFmtId="0" fontId="27" fillId="14" borderId="3" xfId="0" applyFont="1" applyFill="1" applyBorder="1" applyAlignment="1">
      <alignment horizontal="center" vertical="center"/>
    </xf>
    <xf numFmtId="0" fontId="27" fillId="14" borderId="5" xfId="0" applyFont="1" applyFill="1" applyBorder="1" applyAlignment="1">
      <alignment horizontal="center" vertical="center"/>
    </xf>
    <xf numFmtId="0" fontId="27" fillId="14" borderId="6" xfId="0" applyFont="1" applyFill="1" applyBorder="1" applyAlignment="1">
      <alignment horizontal="center" vertical="center"/>
    </xf>
    <xf numFmtId="0" fontId="27" fillId="14" borderId="8" xfId="0" applyFont="1" applyFill="1" applyBorder="1" applyAlignment="1">
      <alignment horizontal="center" vertical="center"/>
    </xf>
    <xf numFmtId="0" fontId="27" fillId="14" borderId="30" xfId="0" applyFont="1" applyFill="1" applyBorder="1" applyAlignment="1">
      <alignment horizontal="center" vertical="center"/>
    </xf>
    <xf numFmtId="0" fontId="27" fillId="14" borderId="46" xfId="0" applyFont="1" applyFill="1" applyBorder="1" applyAlignment="1">
      <alignment horizontal="center" vertical="center"/>
    </xf>
    <xf numFmtId="0" fontId="27" fillId="9" borderId="25" xfId="0" applyFont="1" applyFill="1" applyBorder="1" applyAlignment="1">
      <alignment horizontal="center" vertical="center"/>
    </xf>
    <xf numFmtId="0" fontId="27" fillId="9" borderId="26" xfId="0" applyFont="1" applyFill="1" applyBorder="1" applyAlignment="1">
      <alignment horizontal="center" vertical="center"/>
    </xf>
    <xf numFmtId="0" fontId="7" fillId="0" borderId="44" xfId="0" applyFont="1" applyBorder="1" applyAlignment="1">
      <alignment horizontal="justify" vertical="center" wrapText="1"/>
    </xf>
    <xf numFmtId="0" fontId="7" fillId="0" borderId="45" xfId="0" applyFont="1" applyBorder="1" applyAlignment="1">
      <alignment horizontal="justify" vertical="center" wrapText="1"/>
    </xf>
    <xf numFmtId="0" fontId="7" fillId="8" borderId="1" xfId="0" applyFont="1" applyFill="1" applyBorder="1" applyAlignment="1">
      <alignment horizontal="justify" vertical="center" wrapText="1"/>
    </xf>
    <xf numFmtId="0" fontId="7" fillId="8" borderId="23" xfId="0" applyFont="1" applyFill="1" applyBorder="1" applyAlignment="1">
      <alignment horizontal="justify" vertical="center" wrapText="1"/>
    </xf>
    <xf numFmtId="0" fontId="7" fillId="0" borderId="7" xfId="0" applyFont="1" applyBorder="1" applyAlignment="1">
      <alignment horizontal="justify" vertical="center" wrapText="1"/>
    </xf>
    <xf numFmtId="0" fontId="7" fillId="0" borderId="8" xfId="0" applyFont="1" applyBorder="1" applyAlignment="1">
      <alignment horizontal="justify" vertical="center" wrapText="1"/>
    </xf>
    <xf numFmtId="0" fontId="7" fillId="8" borderId="7" xfId="0" applyFont="1" applyFill="1" applyBorder="1" applyAlignment="1">
      <alignment horizontal="justify" vertical="center" wrapText="1"/>
    </xf>
    <xf numFmtId="0" fontId="7" fillId="8" borderId="8" xfId="0" applyFont="1" applyFill="1" applyBorder="1" applyAlignment="1">
      <alignment horizontal="justify" vertical="center" wrapText="1"/>
    </xf>
    <xf numFmtId="164" fontId="23" fillId="8" borderId="46" xfId="0" applyNumberFormat="1" applyFont="1" applyFill="1" applyBorder="1" applyAlignment="1">
      <alignment horizontal="center" vertical="center" wrapText="1"/>
    </xf>
    <xf numFmtId="164" fontId="23" fillId="8" borderId="30" xfId="0" applyNumberFormat="1" applyFont="1" applyFill="1" applyBorder="1" applyAlignment="1">
      <alignment horizontal="center" vertical="center" wrapText="1"/>
    </xf>
    <xf numFmtId="0" fontId="4" fillId="8" borderId="17" xfId="0" applyFont="1" applyFill="1" applyBorder="1" applyAlignment="1">
      <alignment horizontal="left" vertical="center" wrapText="1"/>
    </xf>
    <xf numFmtId="0" fontId="4" fillId="8" borderId="19" xfId="0" applyFont="1" applyFill="1" applyBorder="1" applyAlignment="1">
      <alignment horizontal="left" vertical="center" wrapText="1"/>
    </xf>
    <xf numFmtId="164" fontId="23" fillId="8" borderId="37" xfId="0" applyNumberFormat="1" applyFont="1" applyFill="1" applyBorder="1" applyAlignment="1">
      <alignment horizontal="center" vertical="center" wrapText="1"/>
    </xf>
    <xf numFmtId="164" fontId="23" fillId="8" borderId="36" xfId="0" applyNumberFormat="1" applyFont="1" applyFill="1" applyBorder="1" applyAlignment="1">
      <alignment horizontal="center" vertical="center" wrapText="1"/>
    </xf>
    <xf numFmtId="164" fontId="23" fillId="0" borderId="46" xfId="0" applyNumberFormat="1" applyFont="1" applyBorder="1" applyAlignment="1">
      <alignment horizontal="center" vertical="center" wrapText="1"/>
    </xf>
    <xf numFmtId="164" fontId="23" fillId="0" borderId="30" xfId="0" applyNumberFormat="1" applyFont="1" applyBorder="1" applyAlignment="1">
      <alignment horizontal="center" vertical="center" wrapText="1"/>
    </xf>
    <xf numFmtId="0" fontId="6" fillId="0" borderId="0" xfId="0" applyFont="1" applyAlignment="1">
      <alignment horizontal="left" vertical="center" wrapText="1" indent="5"/>
    </xf>
    <xf numFmtId="164" fontId="50" fillId="6" borderId="48" xfId="0" applyNumberFormat="1" applyFont="1" applyFill="1" applyBorder="1" applyAlignment="1">
      <alignment horizontal="right" vertical="center" wrapText="1"/>
    </xf>
    <xf numFmtId="164" fontId="50" fillId="6" borderId="43" xfId="0" applyNumberFormat="1" applyFont="1" applyFill="1" applyBorder="1" applyAlignment="1">
      <alignment horizontal="right" vertical="center"/>
    </xf>
    <xf numFmtId="164" fontId="51" fillId="6" borderId="49" xfId="0" applyNumberFormat="1" applyFont="1" applyFill="1" applyBorder="1" applyAlignment="1">
      <alignment horizontal="right" vertical="center" wrapText="1"/>
    </xf>
    <xf numFmtId="164" fontId="51" fillId="6" borderId="45" xfId="0" applyNumberFormat="1" applyFont="1" applyFill="1" applyBorder="1" applyAlignment="1">
      <alignment horizontal="right" vertical="center"/>
    </xf>
    <xf numFmtId="0" fontId="48" fillId="6" borderId="27" xfId="0" applyFont="1" applyFill="1" applyBorder="1" applyAlignment="1">
      <alignment horizontal="left" vertical="center"/>
    </xf>
    <xf numFmtId="0" fontId="48" fillId="6" borderId="23" xfId="0" applyFont="1" applyFill="1" applyBorder="1" applyAlignment="1">
      <alignment horizontal="left" vertical="center"/>
    </xf>
    <xf numFmtId="0" fontId="48" fillId="0" borderId="27" xfId="0" applyFont="1" applyBorder="1" applyAlignment="1">
      <alignment horizontal="left" vertical="center"/>
    </xf>
    <xf numFmtId="0" fontId="48" fillId="0" borderId="23" xfId="0" applyFont="1" applyBorder="1" applyAlignment="1">
      <alignment horizontal="left" vertical="center"/>
    </xf>
    <xf numFmtId="164" fontId="50" fillId="6" borderId="48" xfId="0" applyNumberFormat="1" applyFont="1" applyFill="1" applyBorder="1" applyAlignment="1">
      <alignment horizontal="right" vertical="center"/>
    </xf>
    <xf numFmtId="164" fontId="51" fillId="6" borderId="49" xfId="0" applyNumberFormat="1" applyFont="1" applyFill="1" applyBorder="1" applyAlignment="1">
      <alignment horizontal="right" vertical="center"/>
    </xf>
    <xf numFmtId="164" fontId="50" fillId="6" borderId="43" xfId="0" applyNumberFormat="1" applyFont="1" applyFill="1" applyBorder="1" applyAlignment="1">
      <alignment horizontal="right" vertical="center" wrapText="1"/>
    </xf>
    <xf numFmtId="164" fontId="51" fillId="6" borderId="45" xfId="0" applyNumberFormat="1" applyFont="1" applyFill="1" applyBorder="1" applyAlignment="1">
      <alignment horizontal="right" vertical="center" wrapText="1"/>
    </xf>
    <xf numFmtId="0" fontId="48" fillId="6" borderId="6" xfId="0" applyFont="1" applyFill="1" applyBorder="1" applyAlignment="1">
      <alignment horizontal="left" vertical="center"/>
    </xf>
    <xf numFmtId="0" fontId="48" fillId="6" borderId="8" xfId="0" applyFont="1" applyFill="1" applyBorder="1" applyAlignment="1">
      <alignment horizontal="left" vertical="center"/>
    </xf>
    <xf numFmtId="164" fontId="50" fillId="0" borderId="17" xfId="0" applyNumberFormat="1" applyFont="1" applyBorder="1" applyAlignment="1">
      <alignment horizontal="right" vertical="center" wrapText="1"/>
    </xf>
    <xf numFmtId="164" fontId="51" fillId="0" borderId="18" xfId="0" applyNumberFormat="1" applyFont="1" applyBorder="1" applyAlignment="1">
      <alignment horizontal="right" vertical="center" wrapText="1"/>
    </xf>
    <xf numFmtId="0" fontId="48" fillId="0" borderId="43" xfId="0" applyFont="1" applyBorder="1" applyAlignment="1">
      <alignment horizontal="left" vertical="center"/>
    </xf>
    <xf numFmtId="0" fontId="48" fillId="0" borderId="45" xfId="0" applyFont="1" applyBorder="1" applyAlignment="1">
      <alignment horizontal="left" vertical="center"/>
    </xf>
    <xf numFmtId="0" fontId="48" fillId="19" borderId="27" xfId="0" applyFont="1" applyFill="1" applyBorder="1" applyAlignment="1">
      <alignment horizontal="left" vertical="center"/>
    </xf>
    <xf numFmtId="0" fontId="48" fillId="19" borderId="23" xfId="0" applyFont="1" applyFill="1" applyBorder="1" applyAlignment="1">
      <alignment horizontal="left" vertical="center"/>
    </xf>
    <xf numFmtId="164" fontId="50" fillId="0" borderId="48" xfId="0" applyNumberFormat="1" applyFont="1" applyBorder="1" applyAlignment="1">
      <alignment horizontal="center" vertical="center"/>
    </xf>
    <xf numFmtId="164" fontId="51" fillId="0" borderId="49" xfId="0" applyNumberFormat="1" applyFont="1" applyBorder="1" applyAlignment="1">
      <alignment horizontal="center" vertical="center"/>
    </xf>
    <xf numFmtId="0" fontId="48" fillId="12" borderId="27" xfId="0" applyFont="1" applyFill="1" applyBorder="1" applyAlignment="1">
      <alignment horizontal="left" vertical="center"/>
    </xf>
    <xf numFmtId="0" fontId="48" fillId="12" borderId="23" xfId="0" applyFont="1" applyFill="1" applyBorder="1" applyAlignment="1">
      <alignment horizontal="left" vertical="center"/>
    </xf>
    <xf numFmtId="0" fontId="4" fillId="16" borderId="50" xfId="0" applyFont="1" applyFill="1" applyBorder="1" applyAlignment="1">
      <alignment horizontal="left" vertical="center" wrapText="1"/>
    </xf>
    <xf numFmtId="0" fontId="4" fillId="16" borderId="51" xfId="0" applyFont="1" applyFill="1" applyBorder="1" applyAlignment="1">
      <alignment horizontal="left" vertical="center" wrapText="1"/>
    </xf>
    <xf numFmtId="0" fontId="4" fillId="16" borderId="40" xfId="0" applyFont="1" applyFill="1" applyBorder="1" applyAlignment="1">
      <alignment horizontal="left" vertical="center" wrapText="1"/>
    </xf>
    <xf numFmtId="164" fontId="50" fillId="12" borderId="48" xfId="0" applyNumberFormat="1" applyFont="1" applyFill="1" applyBorder="1" applyAlignment="1">
      <alignment horizontal="center" vertical="center"/>
    </xf>
    <xf numFmtId="164" fontId="50" fillId="12" borderId="43" xfId="0" applyNumberFormat="1" applyFont="1" applyFill="1" applyBorder="1" applyAlignment="1">
      <alignment horizontal="center" vertical="center"/>
    </xf>
    <xf numFmtId="164" fontId="51" fillId="12" borderId="49" xfId="0" applyNumberFormat="1" applyFont="1" applyFill="1" applyBorder="1" applyAlignment="1">
      <alignment horizontal="center" vertical="center"/>
    </xf>
    <xf numFmtId="164" fontId="51" fillId="12" borderId="45" xfId="0" applyNumberFormat="1" applyFont="1" applyFill="1" applyBorder="1" applyAlignment="1">
      <alignment horizontal="center" vertical="center"/>
    </xf>
    <xf numFmtId="0" fontId="7" fillId="0" borderId="0" xfId="0" applyFont="1" applyAlignment="1">
      <alignment horizontal="left" vertical="center" wrapText="1" indent="5"/>
    </xf>
    <xf numFmtId="0" fontId="50" fillId="0" borderId="27" xfId="0" applyFont="1" applyBorder="1" applyAlignment="1">
      <alignment horizontal="left" vertical="center"/>
    </xf>
    <xf numFmtId="0" fontId="50" fillId="0" borderId="23" xfId="0" applyFont="1" applyBorder="1" applyAlignment="1">
      <alignment horizontal="left" vertical="center"/>
    </xf>
    <xf numFmtId="164" fontId="23" fillId="0" borderId="37" xfId="0" applyNumberFormat="1" applyFont="1" applyBorder="1" applyAlignment="1">
      <alignment horizontal="center" vertical="center" wrapText="1"/>
    </xf>
    <xf numFmtId="164" fontId="23" fillId="0" borderId="36" xfId="0" applyNumberFormat="1" applyFont="1" applyBorder="1" applyAlignment="1">
      <alignment horizontal="center"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7" fillId="8" borderId="53" xfId="0" applyFont="1" applyFill="1" applyBorder="1" applyAlignment="1">
      <alignment horizontal="left" vertical="center" wrapText="1"/>
    </xf>
    <xf numFmtId="0" fontId="7" fillId="8" borderId="10" xfId="0" applyFont="1" applyFill="1" applyBorder="1" applyAlignment="1">
      <alignment horizontal="left" vertical="center" wrapText="1"/>
    </xf>
    <xf numFmtId="0" fontId="7" fillId="8" borderId="11" xfId="0" applyFont="1" applyFill="1" applyBorder="1" applyAlignment="1">
      <alignment horizontal="left" vertical="center" wrapText="1"/>
    </xf>
    <xf numFmtId="0" fontId="7" fillId="8" borderId="54" xfId="0" applyFont="1" applyFill="1" applyBorder="1" applyAlignment="1">
      <alignment horizontal="left" vertical="center" wrapText="1"/>
    </xf>
    <xf numFmtId="0" fontId="7" fillId="8" borderId="2" xfId="0" applyFont="1" applyFill="1" applyBorder="1" applyAlignment="1">
      <alignment horizontal="left" vertical="center" wrapText="1"/>
    </xf>
    <xf numFmtId="0" fontId="7" fillId="8" borderId="13" xfId="0" applyFont="1" applyFill="1" applyBorder="1" applyAlignment="1">
      <alignment horizontal="left" vertical="center" wrapText="1"/>
    </xf>
    <xf numFmtId="0" fontId="7" fillId="0" borderId="53"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54" xfId="0" applyFont="1" applyBorder="1" applyAlignment="1">
      <alignment horizontal="left" vertical="center" wrapText="1"/>
    </xf>
    <xf numFmtId="0" fontId="7" fillId="0" borderId="2" xfId="0" applyFont="1" applyBorder="1" applyAlignment="1">
      <alignment horizontal="left" vertical="center" wrapText="1"/>
    </xf>
    <xf numFmtId="0" fontId="7" fillId="0" borderId="13" xfId="0" applyFont="1" applyBorder="1" applyAlignment="1">
      <alignment horizontal="left" vertical="center" wrapText="1"/>
    </xf>
    <xf numFmtId="0" fontId="72" fillId="0" borderId="56" xfId="0" applyFont="1" applyBorder="1" applyAlignment="1">
      <alignment horizontal="left" vertical="center" wrapText="1"/>
    </xf>
    <xf numFmtId="0" fontId="2" fillId="18" borderId="0" xfId="0" applyFont="1" applyFill="1" applyAlignment="1">
      <alignment horizontal="left" vertical="center" wrapText="1"/>
    </xf>
    <xf numFmtId="0" fontId="2" fillId="11" borderId="0" xfId="0" applyFont="1" applyFill="1" applyAlignment="1">
      <alignment horizontal="center" vertical="center"/>
    </xf>
    <xf numFmtId="0" fontId="2" fillId="18" borderId="0" xfId="0" applyFont="1" applyFill="1" applyAlignment="1">
      <alignment horizontal="center" vertical="center"/>
    </xf>
    <xf numFmtId="0" fontId="7" fillId="0" borderId="0" xfId="0" quotePrefix="1" applyFont="1" applyAlignment="1">
      <alignment horizontal="left" vertical="center" wrapText="1" indent="3"/>
    </xf>
    <xf numFmtId="0" fontId="7" fillId="0" borderId="0" xfId="0" applyFont="1" applyAlignment="1">
      <alignment horizontal="left" vertical="center" indent="3"/>
    </xf>
    <xf numFmtId="0" fontId="15" fillId="0" borderId="0" xfId="0" applyFont="1" applyAlignment="1">
      <alignment horizontal="left" vertical="center" wrapText="1" indent="1"/>
    </xf>
    <xf numFmtId="0" fontId="7" fillId="0" borderId="0" xfId="0" applyFont="1" applyAlignment="1">
      <alignment horizontal="left" vertical="center" wrapText="1" indent="3"/>
    </xf>
    <xf numFmtId="0" fontId="2" fillId="11" borderId="0" xfId="0" applyFont="1" applyFill="1" applyAlignment="1">
      <alignment horizontal="left" vertical="center" wrapText="1"/>
    </xf>
    <xf numFmtId="0" fontId="2" fillId="18" borderId="0" xfId="0" applyFont="1" applyFill="1" applyAlignment="1">
      <alignment horizontal="left" vertical="center"/>
    </xf>
    <xf numFmtId="0" fontId="44" fillId="11" borderId="0" xfId="1" applyFont="1" applyFill="1" applyAlignment="1">
      <alignment horizontal="center" vertical="center"/>
    </xf>
    <xf numFmtId="0" fontId="29" fillId="11" borderId="0" xfId="1" applyFill="1" applyAlignment="1">
      <alignment horizontal="center" vertical="center"/>
    </xf>
    <xf numFmtId="0" fontId="27" fillId="15" borderId="3" xfId="0" applyFont="1" applyFill="1" applyBorder="1" applyAlignment="1">
      <alignment horizontal="center" vertical="center"/>
    </xf>
    <xf numFmtId="0" fontId="27" fillId="15" borderId="5" xfId="0" applyFont="1" applyFill="1" applyBorder="1" applyAlignment="1">
      <alignment horizontal="center" vertical="center"/>
    </xf>
    <xf numFmtId="0" fontId="27" fillId="15" borderId="6" xfId="0" applyFont="1" applyFill="1" applyBorder="1" applyAlignment="1">
      <alignment horizontal="center" vertical="center"/>
    </xf>
    <xf numFmtId="0" fontId="27" fillId="15" borderId="8" xfId="0" applyFont="1" applyFill="1" applyBorder="1" applyAlignment="1">
      <alignment horizontal="center" vertical="center"/>
    </xf>
    <xf numFmtId="0" fontId="27" fillId="15" borderId="30" xfId="0" applyFont="1" applyFill="1" applyBorder="1" applyAlignment="1">
      <alignment horizontal="center" vertical="center"/>
    </xf>
    <xf numFmtId="0" fontId="27" fillId="15" borderId="46" xfId="0" applyFont="1" applyFill="1" applyBorder="1" applyAlignment="1">
      <alignment horizontal="center" vertical="center"/>
    </xf>
    <xf numFmtId="0" fontId="27" fillId="15" borderId="3" xfId="0" applyFont="1" applyFill="1" applyBorder="1" applyAlignment="1">
      <alignment horizontal="center" vertical="center" wrapText="1"/>
    </xf>
    <xf numFmtId="0" fontId="68" fillId="15" borderId="3" xfId="0" applyFont="1" applyFill="1" applyBorder="1" applyAlignment="1">
      <alignment horizontal="center" vertical="center"/>
    </xf>
    <xf numFmtId="0" fontId="68" fillId="15" borderId="5" xfId="0" applyFont="1" applyFill="1" applyBorder="1" applyAlignment="1">
      <alignment horizontal="center" vertical="center"/>
    </xf>
    <xf numFmtId="0" fontId="15" fillId="0" borderId="0" xfId="0" applyFont="1" applyAlignment="1">
      <alignment horizontal="left" vertical="center" indent="1"/>
    </xf>
    <xf numFmtId="0" fontId="15" fillId="0" borderId="0" xfId="0" applyFont="1" applyAlignment="1">
      <alignment horizontal="justify" vertical="center" wrapText="1"/>
    </xf>
    <xf numFmtId="0" fontId="10" fillId="7" borderId="16" xfId="0" applyFont="1" applyFill="1" applyBorder="1" applyAlignment="1">
      <alignment horizontal="center" vertical="top"/>
    </xf>
    <xf numFmtId="0" fontId="10" fillId="7" borderId="15" xfId="0" applyFont="1" applyFill="1" applyBorder="1" applyAlignment="1">
      <alignment horizontal="center" vertical="top"/>
    </xf>
    <xf numFmtId="0" fontId="2" fillId="7" borderId="16" xfId="0" applyFont="1" applyFill="1" applyBorder="1" applyAlignment="1">
      <alignment horizontal="center" vertical="top"/>
    </xf>
    <xf numFmtId="0" fontId="2" fillId="7" borderId="15" xfId="0" applyFont="1" applyFill="1" applyBorder="1" applyAlignment="1">
      <alignment horizontal="center" vertical="top"/>
    </xf>
    <xf numFmtId="0" fontId="39" fillId="10" borderId="28" xfId="0" applyFont="1" applyFill="1" applyBorder="1" applyAlignment="1" applyProtection="1">
      <alignment horizontal="left" vertical="center" wrapText="1"/>
      <protection locked="0"/>
    </xf>
    <xf numFmtId="0" fontId="39" fillId="10" borderId="42" xfId="0" applyFont="1" applyFill="1" applyBorder="1" applyAlignment="1" applyProtection="1">
      <alignment horizontal="left" vertical="center" wrapText="1"/>
      <protection locked="0"/>
    </xf>
    <xf numFmtId="0" fontId="39" fillId="10" borderId="31" xfId="0" applyFont="1" applyFill="1" applyBorder="1" applyAlignment="1" applyProtection="1">
      <alignment horizontal="left" vertical="center" wrapText="1"/>
      <protection locked="0"/>
    </xf>
    <xf numFmtId="0" fontId="40" fillId="10" borderId="28" xfId="0" applyFont="1" applyFill="1" applyBorder="1" applyAlignment="1" applyProtection="1">
      <alignment horizontal="left" vertical="center" wrapText="1"/>
      <protection locked="0"/>
    </xf>
    <xf numFmtId="0" fontId="40" fillId="10" borderId="42" xfId="0" applyFont="1" applyFill="1" applyBorder="1" applyAlignment="1" applyProtection="1">
      <alignment horizontal="left" vertical="center" wrapText="1"/>
      <protection locked="0"/>
    </xf>
    <xf numFmtId="0" fontId="40" fillId="10" borderId="31" xfId="0" applyFont="1" applyFill="1" applyBorder="1" applyAlignment="1" applyProtection="1">
      <alignment horizontal="left" vertical="center" wrapText="1"/>
      <protection locked="0"/>
    </xf>
    <xf numFmtId="0" fontId="39" fillId="6" borderId="28" xfId="0" applyFont="1" applyFill="1" applyBorder="1" applyAlignment="1" applyProtection="1">
      <alignment horizontal="left" vertical="center" wrapText="1"/>
      <protection locked="0"/>
    </xf>
    <xf numFmtId="0" fontId="39" fillId="6" borderId="42" xfId="0" applyFont="1" applyFill="1" applyBorder="1" applyAlignment="1" applyProtection="1">
      <alignment horizontal="left" vertical="center" wrapText="1"/>
      <protection locked="0"/>
    </xf>
    <xf numFmtId="0" fontId="39" fillId="6" borderId="31" xfId="0" applyFont="1" applyFill="1" applyBorder="1" applyAlignment="1" applyProtection="1">
      <alignment horizontal="left" vertical="center" wrapText="1"/>
      <protection locked="0"/>
    </xf>
    <xf numFmtId="0" fontId="40" fillId="6" borderId="28" xfId="0" applyFont="1" applyFill="1" applyBorder="1" applyAlignment="1" applyProtection="1">
      <alignment horizontal="left" vertical="center" wrapText="1"/>
      <protection locked="0"/>
    </xf>
    <xf numFmtId="0" fontId="40" fillId="6" borderId="42" xfId="0" applyFont="1" applyFill="1" applyBorder="1" applyAlignment="1" applyProtection="1">
      <alignment horizontal="left" vertical="center" wrapText="1"/>
      <protection locked="0"/>
    </xf>
    <xf numFmtId="0" fontId="40" fillId="6" borderId="31" xfId="0" applyFont="1" applyFill="1" applyBorder="1" applyAlignment="1" applyProtection="1">
      <alignment horizontal="left" vertical="center" wrapText="1"/>
      <protection locked="0"/>
    </xf>
    <xf numFmtId="0" fontId="39" fillId="10" borderId="1" xfId="0" applyFont="1" applyFill="1" applyBorder="1" applyAlignment="1" applyProtection="1">
      <alignment horizontal="left" vertical="center" wrapText="1"/>
      <protection locked="0"/>
    </xf>
    <xf numFmtId="0" fontId="40" fillId="10" borderId="1" xfId="0" applyFont="1" applyFill="1" applyBorder="1" applyAlignment="1" applyProtection="1">
      <alignment horizontal="left" vertical="center" wrapText="1"/>
      <protection locked="0"/>
    </xf>
    <xf numFmtId="0" fontId="39" fillId="6" borderId="1" xfId="0" applyFont="1" applyFill="1" applyBorder="1" applyAlignment="1" applyProtection="1">
      <alignment horizontal="left" vertical="center" wrapText="1"/>
      <protection locked="0"/>
    </xf>
    <xf numFmtId="0" fontId="40" fillId="6" borderId="1" xfId="0" applyFont="1" applyFill="1" applyBorder="1" applyAlignment="1" applyProtection="1">
      <alignment horizontal="left" vertical="center" wrapText="1"/>
      <protection locked="0"/>
    </xf>
    <xf numFmtId="0" fontId="6" fillId="0" borderId="0" xfId="0" applyFont="1" applyAlignment="1">
      <alignment horizontal="left" vertical="center" shrinkToFit="1"/>
    </xf>
    <xf numFmtId="0" fontId="38" fillId="0" borderId="0" xfId="0" applyFont="1" applyAlignment="1">
      <alignment horizontal="left" vertical="center" shrinkToFit="1"/>
    </xf>
    <xf numFmtId="0" fontId="7" fillId="0" borderId="0" xfId="0" applyFont="1" applyAlignment="1">
      <alignment horizontal="left" vertical="center" wrapText="1" indent="1"/>
    </xf>
    <xf numFmtId="0" fontId="28" fillId="9" borderId="1" xfId="0" applyFont="1" applyFill="1" applyBorder="1" applyAlignment="1">
      <alignment horizontal="center" vertical="center" wrapText="1"/>
    </xf>
    <xf numFmtId="0" fontId="28" fillId="9" borderId="28" xfId="0" applyFont="1" applyFill="1" applyBorder="1" applyAlignment="1">
      <alignment horizontal="center" vertical="center"/>
    </xf>
    <xf numFmtId="0" fontId="28" fillId="9" borderId="42" xfId="0" applyFont="1" applyFill="1" applyBorder="1" applyAlignment="1">
      <alignment horizontal="center" vertical="center"/>
    </xf>
    <xf numFmtId="0" fontId="28" fillId="9" borderId="31" xfId="0" applyFont="1" applyFill="1" applyBorder="1" applyAlignment="1">
      <alignment horizontal="center" vertical="center"/>
    </xf>
    <xf numFmtId="165" fontId="36" fillId="9" borderId="9" xfId="0" applyNumberFormat="1" applyFont="1" applyFill="1" applyBorder="1" applyAlignment="1">
      <alignment horizontal="center" vertical="center"/>
    </xf>
    <xf numFmtId="165" fontId="36" fillId="9" borderId="11" xfId="0" applyNumberFormat="1" applyFont="1" applyFill="1" applyBorder="1" applyAlignment="1">
      <alignment horizontal="center" vertical="center"/>
    </xf>
    <xf numFmtId="165" fontId="36" fillId="9" borderId="41" xfId="0" applyNumberFormat="1" applyFont="1" applyFill="1" applyBorder="1" applyAlignment="1">
      <alignment horizontal="center" vertical="center"/>
    </xf>
    <xf numFmtId="165" fontId="36" fillId="9" borderId="29" xfId="0" applyNumberFormat="1" applyFont="1" applyFill="1" applyBorder="1" applyAlignment="1">
      <alignment horizontal="center" vertical="center"/>
    </xf>
    <xf numFmtId="165" fontId="65" fillId="11" borderId="41" xfId="0" applyNumberFormat="1" applyFont="1" applyFill="1" applyBorder="1" applyAlignment="1" applyProtection="1">
      <alignment horizontal="left" vertical="center" wrapText="1"/>
      <protection locked="0"/>
    </xf>
    <xf numFmtId="165" fontId="65" fillId="11" borderId="0" xfId="0" applyNumberFormat="1" applyFont="1" applyFill="1" applyAlignment="1" applyProtection="1">
      <alignment horizontal="left" vertical="center" wrapText="1"/>
      <protection locked="0"/>
    </xf>
    <xf numFmtId="165" fontId="65" fillId="11" borderId="12" xfId="0" applyNumberFormat="1" applyFont="1" applyFill="1" applyBorder="1" applyAlignment="1" applyProtection="1">
      <alignment horizontal="left" vertical="center" wrapText="1"/>
      <protection locked="0"/>
    </xf>
    <xf numFmtId="165" fontId="65" fillId="11" borderId="2" xfId="0" applyNumberFormat="1" applyFont="1" applyFill="1" applyBorder="1" applyAlignment="1" applyProtection="1">
      <alignment horizontal="left" vertical="center" wrapText="1"/>
      <protection locked="0"/>
    </xf>
    <xf numFmtId="164" fontId="37" fillId="0" borderId="12" xfId="0" applyNumberFormat="1" applyFont="1" applyBorder="1" applyAlignment="1">
      <alignment horizontal="center" wrapText="1"/>
    </xf>
    <xf numFmtId="164" fontId="37" fillId="0" borderId="13" xfId="0" applyNumberFormat="1" applyFont="1" applyBorder="1" applyAlignment="1">
      <alignment horizontal="center" wrapText="1"/>
    </xf>
    <xf numFmtId="0" fontId="30" fillId="9" borderId="3" xfId="0" applyFont="1" applyFill="1" applyBorder="1" applyAlignment="1">
      <alignment horizontal="center" vertical="center"/>
    </xf>
    <xf numFmtId="0" fontId="30" fillId="9" borderId="30" xfId="0" applyFont="1" applyFill="1" applyBorder="1" applyAlignment="1">
      <alignment horizontal="center" vertical="center"/>
    </xf>
    <xf numFmtId="0" fontId="30" fillId="9" borderId="4" xfId="0" applyFont="1" applyFill="1" applyBorder="1" applyAlignment="1">
      <alignment horizontal="center" vertical="center"/>
    </xf>
    <xf numFmtId="0" fontId="30" fillId="9" borderId="5" xfId="0" applyFont="1" applyFill="1" applyBorder="1" applyAlignment="1">
      <alignment horizontal="center" vertical="center"/>
    </xf>
    <xf numFmtId="164" fontId="66" fillId="0" borderId="27" xfId="0" applyNumberFormat="1" applyFont="1" applyBorder="1" applyAlignment="1">
      <alignment horizontal="center" vertical="center"/>
    </xf>
    <xf numFmtId="164" fontId="66" fillId="0" borderId="31" xfId="0" applyNumberFormat="1" applyFont="1" applyBorder="1" applyAlignment="1">
      <alignment horizontal="center" vertical="center"/>
    </xf>
    <xf numFmtId="164" fontId="66" fillId="0" borderId="1" xfId="0" applyNumberFormat="1" applyFont="1" applyBorder="1" applyAlignment="1">
      <alignment horizontal="center" vertical="center"/>
    </xf>
    <xf numFmtId="164" fontId="32" fillId="0" borderId="39" xfId="0" applyNumberFormat="1" applyFont="1" applyBorder="1" applyAlignment="1">
      <alignment horizontal="center" vertical="center"/>
    </xf>
    <xf numFmtId="164" fontId="32" fillId="0" borderId="40" xfId="0" applyNumberFormat="1" applyFont="1" applyBorder="1" applyAlignment="1">
      <alignment horizontal="center" vertical="center"/>
    </xf>
    <xf numFmtId="165" fontId="33" fillId="11" borderId="34" xfId="0" applyNumberFormat="1" applyFont="1" applyFill="1" applyBorder="1" applyAlignment="1" applyProtection="1">
      <alignment horizontal="center"/>
      <protection locked="0"/>
    </xf>
    <xf numFmtId="165" fontId="33" fillId="11" borderId="35" xfId="0" applyNumberFormat="1" applyFont="1" applyFill="1" applyBorder="1" applyAlignment="1" applyProtection="1">
      <alignment horizontal="center"/>
      <protection locked="0"/>
    </xf>
    <xf numFmtId="0" fontId="2" fillId="11" borderId="0" xfId="0" applyFont="1" applyFill="1" applyAlignment="1" applyProtection="1">
      <alignment horizontal="center" vertical="center"/>
      <protection locked="0"/>
    </xf>
    <xf numFmtId="14" fontId="21" fillId="11" borderId="2" xfId="0" applyNumberFormat="1" applyFont="1" applyFill="1" applyBorder="1" applyAlignment="1" applyProtection="1">
      <alignment horizontal="left" vertical="center"/>
      <protection locked="0"/>
    </xf>
    <xf numFmtId="0" fontId="22" fillId="11" borderId="2"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164" fontId="32" fillId="0" borderId="32" xfId="0" applyNumberFormat="1" applyFont="1" applyBorder="1" applyAlignment="1">
      <alignment horizontal="center" vertical="center"/>
    </xf>
    <xf numFmtId="164" fontId="32" fillId="0" borderId="33" xfId="0" applyNumberFormat="1" applyFont="1" applyBorder="1" applyAlignment="1">
      <alignment horizontal="center" vertical="center"/>
    </xf>
    <xf numFmtId="0" fontId="44" fillId="0" borderId="0" xfId="1" applyFont="1">
      <alignment vertical="center"/>
    </xf>
  </cellXfs>
  <cellStyles count="2">
    <cellStyle name="ハイパーリンク" xfId="1" builtinId="8"/>
    <cellStyle name="標準" xfId="0" builtinId="0"/>
  </cellStyles>
  <dxfs count="470">
    <dxf>
      <fill>
        <patternFill>
          <bgColor rgb="FFFFCCFF"/>
        </patternFill>
      </fill>
    </dxf>
    <dxf>
      <fill>
        <patternFill>
          <bgColor rgb="FFFFCCFF"/>
        </patternFill>
      </fill>
    </dxf>
    <dxf>
      <fill>
        <patternFill>
          <bgColor rgb="FFFFCC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rgb="FFFFCCFF"/>
        </patternFill>
      </fill>
    </dxf>
    <dxf>
      <fill>
        <patternFill>
          <bgColor theme="9" tint="0.59996337778862885"/>
        </patternFill>
      </fill>
    </dxf>
    <dxf>
      <fill>
        <patternFill>
          <bgColor rgb="FFFFEBFF"/>
        </patternFill>
      </fill>
    </dxf>
    <dxf>
      <fill>
        <patternFill>
          <bgColor theme="9" tint="0.79998168889431442"/>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rgb="FFFFCCFF"/>
        </patternFill>
      </fill>
    </dxf>
    <dxf>
      <fill>
        <patternFill>
          <bgColor theme="9" tint="0.79998168889431442"/>
        </patternFill>
      </fill>
    </dxf>
    <dxf>
      <fill>
        <patternFill>
          <bgColor rgb="FFFFEBFF"/>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rgb="FFFFCCFF"/>
        </patternFill>
      </fill>
    </dxf>
  </dxfs>
  <tableStyles count="0" defaultTableStyle="TableStyleMedium2" defaultPivotStyle="PivotStyleLight16"/>
  <colors>
    <mruColors>
      <color rgb="FFDCB9FF"/>
      <color rgb="FFD3D3FF"/>
      <color rgb="FFF8CBAD"/>
      <color rgb="FFF8CBAC"/>
      <color rgb="FFFFCCFF"/>
      <color rgb="FF4D4D4D"/>
      <color rgb="FFE7E7FF"/>
      <color rgb="FFFFEBFF"/>
      <color rgb="FFFFFFFF"/>
      <color rgb="FFCD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14" dropStyle="combo" dx="33" fmlaLink="$L$16" fmlaRange="$B$73:$B$86" noThreeD="1" sel="1" val="0"/>
</file>

<file path=xl/ctrlProps/ctrlProp10.xml><?xml version="1.0" encoding="utf-8"?>
<formControlPr xmlns="http://schemas.microsoft.com/office/spreadsheetml/2009/9/main" objectType="CheckBox" fmlaLink="$A$46" lockText="1" noThreeD="1"/>
</file>

<file path=xl/ctrlProps/ctrlProp100.xml><?xml version="1.0" encoding="utf-8"?>
<formControlPr xmlns="http://schemas.microsoft.com/office/spreadsheetml/2009/9/main" objectType="CheckBox" fmlaLink="$A$64" lockText="1" noThreeD="1"/>
</file>

<file path=xl/ctrlProps/ctrlProp101.xml><?xml version="1.0" encoding="utf-8"?>
<formControlPr xmlns="http://schemas.microsoft.com/office/spreadsheetml/2009/9/main" objectType="CheckBox" fmlaLink="$A$65" lockText="1" noThreeD="1"/>
</file>

<file path=xl/ctrlProps/ctrlProp102.xml><?xml version="1.0" encoding="utf-8"?>
<formControlPr xmlns="http://schemas.microsoft.com/office/spreadsheetml/2009/9/main" objectType="CheckBox" fmlaLink="$A$66" lockText="1" noThreeD="1"/>
</file>

<file path=xl/ctrlProps/ctrlProp103.xml><?xml version="1.0" encoding="utf-8"?>
<formControlPr xmlns="http://schemas.microsoft.com/office/spreadsheetml/2009/9/main" objectType="CheckBox" fmlaLink="$A$67" lockText="1" noThreeD="1"/>
</file>

<file path=xl/ctrlProps/ctrlProp104.xml><?xml version="1.0" encoding="utf-8"?>
<formControlPr xmlns="http://schemas.microsoft.com/office/spreadsheetml/2009/9/main" objectType="Drop" dropLines="14" dropStyle="combo" dx="33" fmlaLink="$M$16" fmlaRange="$B$73:$B$86" noThreeD="1" sel="1" val="0"/>
</file>

<file path=xl/ctrlProps/ctrlProp105.xml><?xml version="1.0" encoding="utf-8"?>
<formControlPr xmlns="http://schemas.microsoft.com/office/spreadsheetml/2009/9/main" objectType="CheckBox" fmlaLink="$G$14" lockText="1" noThreeD="1"/>
</file>

<file path=xl/ctrlProps/ctrlProp106.xml><?xml version="1.0" encoding="utf-8"?>
<formControlPr xmlns="http://schemas.microsoft.com/office/spreadsheetml/2009/9/main" objectType="Drop" dropLines="14" dropStyle="combo" dx="33" fmlaLink="$L$16" fmlaRange="$B$73:$B$86" noThreeD="1" sel="1" val="0"/>
</file>

<file path=xl/ctrlProps/ctrlProp107.xml><?xml version="1.0" encoding="utf-8"?>
<formControlPr xmlns="http://schemas.microsoft.com/office/spreadsheetml/2009/9/main" objectType="CheckBox" fmlaLink="$A$38" lockText="1" noThreeD="1"/>
</file>

<file path=xl/ctrlProps/ctrlProp108.xml><?xml version="1.0" encoding="utf-8"?>
<formControlPr xmlns="http://schemas.microsoft.com/office/spreadsheetml/2009/9/main" objectType="CheckBox" fmlaLink="$G$12" lockText="1" noThreeD="1"/>
</file>

<file path=xl/ctrlProps/ctrlProp109.xml><?xml version="1.0" encoding="utf-8"?>
<formControlPr xmlns="http://schemas.microsoft.com/office/spreadsheetml/2009/9/main" objectType="CheckBox" fmlaLink="$A$35" lockText="1" noThreeD="1"/>
</file>

<file path=xl/ctrlProps/ctrlProp11.xml><?xml version="1.0" encoding="utf-8"?>
<formControlPr xmlns="http://schemas.microsoft.com/office/spreadsheetml/2009/9/main" objectType="CheckBox" fmlaLink="$A$47" lockText="1" noThreeD="1"/>
</file>

<file path=xl/ctrlProps/ctrlProp110.xml><?xml version="1.0" encoding="utf-8"?>
<formControlPr xmlns="http://schemas.microsoft.com/office/spreadsheetml/2009/9/main" objectType="CheckBox" fmlaLink="$A$39" lockText="1" noThreeD="1"/>
</file>

<file path=xl/ctrlProps/ctrlProp111.xml><?xml version="1.0" encoding="utf-8"?>
<formControlPr xmlns="http://schemas.microsoft.com/office/spreadsheetml/2009/9/main" objectType="CheckBox" fmlaLink="$A$40" lockText="1" noThreeD="1"/>
</file>

<file path=xl/ctrlProps/ctrlProp112.xml><?xml version="1.0" encoding="utf-8"?>
<formControlPr xmlns="http://schemas.microsoft.com/office/spreadsheetml/2009/9/main" objectType="CheckBox" fmlaLink="$A$41" lockText="1" noThreeD="1"/>
</file>

<file path=xl/ctrlProps/ctrlProp113.xml><?xml version="1.0" encoding="utf-8"?>
<formControlPr xmlns="http://schemas.microsoft.com/office/spreadsheetml/2009/9/main" objectType="CheckBox" fmlaLink="$A$42" lockText="1" noThreeD="1"/>
</file>

<file path=xl/ctrlProps/ctrlProp114.xml><?xml version="1.0" encoding="utf-8"?>
<formControlPr xmlns="http://schemas.microsoft.com/office/spreadsheetml/2009/9/main" objectType="CheckBox" fmlaLink="$A$43" lockText="1" noThreeD="1"/>
</file>

<file path=xl/ctrlProps/ctrlProp115.xml><?xml version="1.0" encoding="utf-8"?>
<formControlPr xmlns="http://schemas.microsoft.com/office/spreadsheetml/2009/9/main" objectType="CheckBox" fmlaLink="$A$44" lockText="1" noThreeD="1"/>
</file>

<file path=xl/ctrlProps/ctrlProp116.xml><?xml version="1.0" encoding="utf-8"?>
<formControlPr xmlns="http://schemas.microsoft.com/office/spreadsheetml/2009/9/main" objectType="CheckBox" fmlaLink="$A$45" lockText="1" noThreeD="1"/>
</file>

<file path=xl/ctrlProps/ctrlProp117.xml><?xml version="1.0" encoding="utf-8"?>
<formControlPr xmlns="http://schemas.microsoft.com/office/spreadsheetml/2009/9/main" objectType="CheckBox" fmlaLink="$A$46" lockText="1" noThreeD="1"/>
</file>

<file path=xl/ctrlProps/ctrlProp118.xml><?xml version="1.0" encoding="utf-8"?>
<formControlPr xmlns="http://schemas.microsoft.com/office/spreadsheetml/2009/9/main" objectType="CheckBox" fmlaLink="$A$47" lockText="1" noThreeD="1"/>
</file>

<file path=xl/ctrlProps/ctrlProp119.xml><?xml version="1.0" encoding="utf-8"?>
<formControlPr xmlns="http://schemas.microsoft.com/office/spreadsheetml/2009/9/main" objectType="CheckBox" fmlaLink="$A$48" lockText="1" noThreeD="1"/>
</file>

<file path=xl/ctrlProps/ctrlProp12.xml><?xml version="1.0" encoding="utf-8"?>
<formControlPr xmlns="http://schemas.microsoft.com/office/spreadsheetml/2009/9/main" objectType="CheckBox" fmlaLink="$A$48" lockText="1" noThreeD="1"/>
</file>

<file path=xl/ctrlProps/ctrlProp120.xml><?xml version="1.0" encoding="utf-8"?>
<formControlPr xmlns="http://schemas.microsoft.com/office/spreadsheetml/2009/9/main" objectType="CheckBox" fmlaLink="$A$49" lockText="1" noThreeD="1"/>
</file>

<file path=xl/ctrlProps/ctrlProp121.xml><?xml version="1.0" encoding="utf-8"?>
<formControlPr xmlns="http://schemas.microsoft.com/office/spreadsheetml/2009/9/main" objectType="CheckBox" fmlaLink="$A$50" lockText="1" noThreeD="1"/>
</file>

<file path=xl/ctrlProps/ctrlProp122.xml><?xml version="1.0" encoding="utf-8"?>
<formControlPr xmlns="http://schemas.microsoft.com/office/spreadsheetml/2009/9/main" objectType="CheckBox" fmlaLink="$A$51" lockText="1" noThreeD="1"/>
</file>

<file path=xl/ctrlProps/ctrlProp123.xml><?xml version="1.0" encoding="utf-8"?>
<formControlPr xmlns="http://schemas.microsoft.com/office/spreadsheetml/2009/9/main" objectType="CheckBox" fmlaLink="$A$52" lockText="1" noThreeD="1"/>
</file>

<file path=xl/ctrlProps/ctrlProp124.xml><?xml version="1.0" encoding="utf-8"?>
<formControlPr xmlns="http://schemas.microsoft.com/office/spreadsheetml/2009/9/main" objectType="CheckBox" fmlaLink="$A$53" lockText="1" noThreeD="1"/>
</file>

<file path=xl/ctrlProps/ctrlProp125.xml><?xml version="1.0" encoding="utf-8"?>
<formControlPr xmlns="http://schemas.microsoft.com/office/spreadsheetml/2009/9/main" objectType="CheckBox" fmlaLink="$A$54" lockText="1" noThreeD="1"/>
</file>

<file path=xl/ctrlProps/ctrlProp126.xml><?xml version="1.0" encoding="utf-8"?>
<formControlPr xmlns="http://schemas.microsoft.com/office/spreadsheetml/2009/9/main" objectType="CheckBox" fmlaLink="$A$55" lockText="1" noThreeD="1"/>
</file>

<file path=xl/ctrlProps/ctrlProp127.xml><?xml version="1.0" encoding="utf-8"?>
<formControlPr xmlns="http://schemas.microsoft.com/office/spreadsheetml/2009/9/main" objectType="CheckBox" fmlaLink="$A56" lockText="1" noThreeD="1"/>
</file>

<file path=xl/ctrlProps/ctrlProp128.xml><?xml version="1.0" encoding="utf-8"?>
<formControlPr xmlns="http://schemas.microsoft.com/office/spreadsheetml/2009/9/main" objectType="CheckBox" fmlaLink="$A$57" lockText="1" noThreeD="1"/>
</file>

<file path=xl/ctrlProps/ctrlProp129.xml><?xml version="1.0" encoding="utf-8"?>
<formControlPr xmlns="http://schemas.microsoft.com/office/spreadsheetml/2009/9/main" objectType="CheckBox" fmlaLink="$A$58" lockText="1" noThreeD="1"/>
</file>

<file path=xl/ctrlProps/ctrlProp13.xml><?xml version="1.0" encoding="utf-8"?>
<formControlPr xmlns="http://schemas.microsoft.com/office/spreadsheetml/2009/9/main" objectType="CheckBox" fmlaLink="$A$49" lockText="1" noThreeD="1"/>
</file>

<file path=xl/ctrlProps/ctrlProp130.xml><?xml version="1.0" encoding="utf-8"?>
<formControlPr xmlns="http://schemas.microsoft.com/office/spreadsheetml/2009/9/main" objectType="CheckBox" fmlaLink="$A$59" lockText="1" noThreeD="1"/>
</file>

<file path=xl/ctrlProps/ctrlProp131.xml><?xml version="1.0" encoding="utf-8"?>
<formControlPr xmlns="http://schemas.microsoft.com/office/spreadsheetml/2009/9/main" objectType="CheckBox" fmlaLink="$A$60" lockText="1" noThreeD="1"/>
</file>

<file path=xl/ctrlProps/ctrlProp132.xml><?xml version="1.0" encoding="utf-8"?>
<formControlPr xmlns="http://schemas.microsoft.com/office/spreadsheetml/2009/9/main" objectType="CheckBox" fmlaLink="$A$61" lockText="1" noThreeD="1"/>
</file>

<file path=xl/ctrlProps/ctrlProp133.xml><?xml version="1.0" encoding="utf-8"?>
<formControlPr xmlns="http://schemas.microsoft.com/office/spreadsheetml/2009/9/main" objectType="CheckBox" fmlaLink="$A$62" lockText="1" noThreeD="1"/>
</file>

<file path=xl/ctrlProps/ctrlProp134.xml><?xml version="1.0" encoding="utf-8"?>
<formControlPr xmlns="http://schemas.microsoft.com/office/spreadsheetml/2009/9/main" objectType="CheckBox" fmlaLink="$A$63" lockText="1" noThreeD="1"/>
</file>

<file path=xl/ctrlProps/ctrlProp135.xml><?xml version="1.0" encoding="utf-8"?>
<formControlPr xmlns="http://schemas.microsoft.com/office/spreadsheetml/2009/9/main" objectType="CheckBox" fmlaLink="$A$64" lockText="1" noThreeD="1"/>
</file>

<file path=xl/ctrlProps/ctrlProp136.xml><?xml version="1.0" encoding="utf-8"?>
<formControlPr xmlns="http://schemas.microsoft.com/office/spreadsheetml/2009/9/main" objectType="CheckBox" fmlaLink="$A$65" lockText="1" noThreeD="1"/>
</file>

<file path=xl/ctrlProps/ctrlProp137.xml><?xml version="1.0" encoding="utf-8"?>
<formControlPr xmlns="http://schemas.microsoft.com/office/spreadsheetml/2009/9/main" objectType="CheckBox" fmlaLink="$A$66" lockText="1" noThreeD="1"/>
</file>

<file path=xl/ctrlProps/ctrlProp138.xml><?xml version="1.0" encoding="utf-8"?>
<formControlPr xmlns="http://schemas.microsoft.com/office/spreadsheetml/2009/9/main" objectType="CheckBox" fmlaLink="$A$67" lockText="1" noThreeD="1"/>
</file>

<file path=xl/ctrlProps/ctrlProp139.xml><?xml version="1.0" encoding="utf-8"?>
<formControlPr xmlns="http://schemas.microsoft.com/office/spreadsheetml/2009/9/main" objectType="Drop" dropLines="14" dropStyle="combo" dx="33" fmlaLink="$M$16" fmlaRange="$B$73:$B$86" noThreeD="1" sel="1" val="0"/>
</file>

<file path=xl/ctrlProps/ctrlProp14.xml><?xml version="1.0" encoding="utf-8"?>
<formControlPr xmlns="http://schemas.microsoft.com/office/spreadsheetml/2009/9/main" objectType="CheckBox" fmlaLink="$A$50" lockText="1" noThreeD="1"/>
</file>

<file path=xl/ctrlProps/ctrlProp140.xml><?xml version="1.0" encoding="utf-8"?>
<formControlPr xmlns="http://schemas.microsoft.com/office/spreadsheetml/2009/9/main" objectType="CheckBox" fmlaLink="$G$14" lockText="1" noThreeD="1"/>
</file>

<file path=xl/ctrlProps/ctrlProp141.xml><?xml version="1.0" encoding="utf-8"?>
<formControlPr xmlns="http://schemas.microsoft.com/office/spreadsheetml/2009/9/main" objectType="Drop" dropLines="14" dropStyle="combo" dx="33" fmlaLink="$L$16" fmlaRange="$B$73:$B$86" noThreeD="1" sel="1" val="0"/>
</file>

<file path=xl/ctrlProps/ctrlProp142.xml><?xml version="1.0" encoding="utf-8"?>
<formControlPr xmlns="http://schemas.microsoft.com/office/spreadsheetml/2009/9/main" objectType="CheckBox" fmlaLink="$A$38" lockText="1" noThreeD="1"/>
</file>

<file path=xl/ctrlProps/ctrlProp143.xml><?xml version="1.0" encoding="utf-8"?>
<formControlPr xmlns="http://schemas.microsoft.com/office/spreadsheetml/2009/9/main" objectType="CheckBox" fmlaLink="$G$12" lockText="1" noThreeD="1"/>
</file>

<file path=xl/ctrlProps/ctrlProp144.xml><?xml version="1.0" encoding="utf-8"?>
<formControlPr xmlns="http://schemas.microsoft.com/office/spreadsheetml/2009/9/main" objectType="CheckBox" fmlaLink="$A$35" lockText="1" noThreeD="1"/>
</file>

<file path=xl/ctrlProps/ctrlProp145.xml><?xml version="1.0" encoding="utf-8"?>
<formControlPr xmlns="http://schemas.microsoft.com/office/spreadsheetml/2009/9/main" objectType="CheckBox" fmlaLink="$A$39" lockText="1" noThreeD="1"/>
</file>

<file path=xl/ctrlProps/ctrlProp146.xml><?xml version="1.0" encoding="utf-8"?>
<formControlPr xmlns="http://schemas.microsoft.com/office/spreadsheetml/2009/9/main" objectType="CheckBox" fmlaLink="$A$40" lockText="1" noThreeD="1"/>
</file>

<file path=xl/ctrlProps/ctrlProp147.xml><?xml version="1.0" encoding="utf-8"?>
<formControlPr xmlns="http://schemas.microsoft.com/office/spreadsheetml/2009/9/main" objectType="CheckBox" fmlaLink="$A$41" lockText="1" noThreeD="1"/>
</file>

<file path=xl/ctrlProps/ctrlProp148.xml><?xml version="1.0" encoding="utf-8"?>
<formControlPr xmlns="http://schemas.microsoft.com/office/spreadsheetml/2009/9/main" objectType="CheckBox" fmlaLink="$A$42" lockText="1" noThreeD="1"/>
</file>

<file path=xl/ctrlProps/ctrlProp149.xml><?xml version="1.0" encoding="utf-8"?>
<formControlPr xmlns="http://schemas.microsoft.com/office/spreadsheetml/2009/9/main" objectType="CheckBox" fmlaLink="$A$43" lockText="1" noThreeD="1"/>
</file>

<file path=xl/ctrlProps/ctrlProp15.xml><?xml version="1.0" encoding="utf-8"?>
<formControlPr xmlns="http://schemas.microsoft.com/office/spreadsheetml/2009/9/main" objectType="CheckBox" fmlaLink="$A$51" lockText="1" noThreeD="1"/>
</file>

<file path=xl/ctrlProps/ctrlProp150.xml><?xml version="1.0" encoding="utf-8"?>
<formControlPr xmlns="http://schemas.microsoft.com/office/spreadsheetml/2009/9/main" objectType="CheckBox" fmlaLink="$A$44" lockText="1" noThreeD="1"/>
</file>

<file path=xl/ctrlProps/ctrlProp151.xml><?xml version="1.0" encoding="utf-8"?>
<formControlPr xmlns="http://schemas.microsoft.com/office/spreadsheetml/2009/9/main" objectType="CheckBox" fmlaLink="$A$45" lockText="1" noThreeD="1"/>
</file>

<file path=xl/ctrlProps/ctrlProp152.xml><?xml version="1.0" encoding="utf-8"?>
<formControlPr xmlns="http://schemas.microsoft.com/office/spreadsheetml/2009/9/main" objectType="CheckBox" fmlaLink="$A$46" lockText="1" noThreeD="1"/>
</file>

<file path=xl/ctrlProps/ctrlProp153.xml><?xml version="1.0" encoding="utf-8"?>
<formControlPr xmlns="http://schemas.microsoft.com/office/spreadsheetml/2009/9/main" objectType="CheckBox" fmlaLink="$A$47" lockText="1" noThreeD="1"/>
</file>

<file path=xl/ctrlProps/ctrlProp154.xml><?xml version="1.0" encoding="utf-8"?>
<formControlPr xmlns="http://schemas.microsoft.com/office/spreadsheetml/2009/9/main" objectType="CheckBox" fmlaLink="$A$48" lockText="1" noThreeD="1"/>
</file>

<file path=xl/ctrlProps/ctrlProp155.xml><?xml version="1.0" encoding="utf-8"?>
<formControlPr xmlns="http://schemas.microsoft.com/office/spreadsheetml/2009/9/main" objectType="CheckBox" fmlaLink="$A$49" lockText="1" noThreeD="1"/>
</file>

<file path=xl/ctrlProps/ctrlProp156.xml><?xml version="1.0" encoding="utf-8"?>
<formControlPr xmlns="http://schemas.microsoft.com/office/spreadsheetml/2009/9/main" objectType="CheckBox" fmlaLink="$A$50" lockText="1" noThreeD="1"/>
</file>

<file path=xl/ctrlProps/ctrlProp157.xml><?xml version="1.0" encoding="utf-8"?>
<formControlPr xmlns="http://schemas.microsoft.com/office/spreadsheetml/2009/9/main" objectType="CheckBox" fmlaLink="$A$51" lockText="1" noThreeD="1"/>
</file>

<file path=xl/ctrlProps/ctrlProp158.xml><?xml version="1.0" encoding="utf-8"?>
<formControlPr xmlns="http://schemas.microsoft.com/office/spreadsheetml/2009/9/main" objectType="CheckBox" fmlaLink="$A$52" lockText="1" noThreeD="1"/>
</file>

<file path=xl/ctrlProps/ctrlProp159.xml><?xml version="1.0" encoding="utf-8"?>
<formControlPr xmlns="http://schemas.microsoft.com/office/spreadsheetml/2009/9/main" objectType="CheckBox" fmlaLink="$A$53" lockText="1" noThreeD="1"/>
</file>

<file path=xl/ctrlProps/ctrlProp16.xml><?xml version="1.0" encoding="utf-8"?>
<formControlPr xmlns="http://schemas.microsoft.com/office/spreadsheetml/2009/9/main" objectType="CheckBox" fmlaLink="$A$52" lockText="1" noThreeD="1"/>
</file>

<file path=xl/ctrlProps/ctrlProp160.xml><?xml version="1.0" encoding="utf-8"?>
<formControlPr xmlns="http://schemas.microsoft.com/office/spreadsheetml/2009/9/main" objectType="CheckBox" fmlaLink="$A$54" lockText="1" noThreeD="1"/>
</file>

<file path=xl/ctrlProps/ctrlProp161.xml><?xml version="1.0" encoding="utf-8"?>
<formControlPr xmlns="http://schemas.microsoft.com/office/spreadsheetml/2009/9/main" objectType="CheckBox" fmlaLink="$A$55" lockText="1" noThreeD="1"/>
</file>

<file path=xl/ctrlProps/ctrlProp162.xml><?xml version="1.0" encoding="utf-8"?>
<formControlPr xmlns="http://schemas.microsoft.com/office/spreadsheetml/2009/9/main" objectType="CheckBox" fmlaLink="$A56" lockText="1" noThreeD="1"/>
</file>

<file path=xl/ctrlProps/ctrlProp163.xml><?xml version="1.0" encoding="utf-8"?>
<formControlPr xmlns="http://schemas.microsoft.com/office/spreadsheetml/2009/9/main" objectType="CheckBox" fmlaLink="$A$57" lockText="1" noThreeD="1"/>
</file>

<file path=xl/ctrlProps/ctrlProp164.xml><?xml version="1.0" encoding="utf-8"?>
<formControlPr xmlns="http://schemas.microsoft.com/office/spreadsheetml/2009/9/main" objectType="CheckBox" fmlaLink="$A$58" lockText="1" noThreeD="1"/>
</file>

<file path=xl/ctrlProps/ctrlProp165.xml><?xml version="1.0" encoding="utf-8"?>
<formControlPr xmlns="http://schemas.microsoft.com/office/spreadsheetml/2009/9/main" objectType="CheckBox" fmlaLink="$A$59" lockText="1" noThreeD="1"/>
</file>

<file path=xl/ctrlProps/ctrlProp166.xml><?xml version="1.0" encoding="utf-8"?>
<formControlPr xmlns="http://schemas.microsoft.com/office/spreadsheetml/2009/9/main" objectType="CheckBox" fmlaLink="$A$60" lockText="1" noThreeD="1"/>
</file>

<file path=xl/ctrlProps/ctrlProp167.xml><?xml version="1.0" encoding="utf-8"?>
<formControlPr xmlns="http://schemas.microsoft.com/office/spreadsheetml/2009/9/main" objectType="CheckBox" fmlaLink="$A$61" lockText="1" noThreeD="1"/>
</file>

<file path=xl/ctrlProps/ctrlProp168.xml><?xml version="1.0" encoding="utf-8"?>
<formControlPr xmlns="http://schemas.microsoft.com/office/spreadsheetml/2009/9/main" objectType="CheckBox" fmlaLink="$A$62" lockText="1" noThreeD="1"/>
</file>

<file path=xl/ctrlProps/ctrlProp169.xml><?xml version="1.0" encoding="utf-8"?>
<formControlPr xmlns="http://schemas.microsoft.com/office/spreadsheetml/2009/9/main" objectType="CheckBox" fmlaLink="$A$63" lockText="1" noThreeD="1"/>
</file>

<file path=xl/ctrlProps/ctrlProp17.xml><?xml version="1.0" encoding="utf-8"?>
<formControlPr xmlns="http://schemas.microsoft.com/office/spreadsheetml/2009/9/main" objectType="CheckBox" fmlaLink="$A$53" lockText="1" noThreeD="1"/>
</file>

<file path=xl/ctrlProps/ctrlProp170.xml><?xml version="1.0" encoding="utf-8"?>
<formControlPr xmlns="http://schemas.microsoft.com/office/spreadsheetml/2009/9/main" objectType="CheckBox" fmlaLink="$A$64" lockText="1" noThreeD="1"/>
</file>

<file path=xl/ctrlProps/ctrlProp171.xml><?xml version="1.0" encoding="utf-8"?>
<formControlPr xmlns="http://schemas.microsoft.com/office/spreadsheetml/2009/9/main" objectType="CheckBox" fmlaLink="$A$65" lockText="1" noThreeD="1"/>
</file>

<file path=xl/ctrlProps/ctrlProp172.xml><?xml version="1.0" encoding="utf-8"?>
<formControlPr xmlns="http://schemas.microsoft.com/office/spreadsheetml/2009/9/main" objectType="CheckBox" fmlaLink="$A$66" lockText="1" noThreeD="1"/>
</file>

<file path=xl/ctrlProps/ctrlProp173.xml><?xml version="1.0" encoding="utf-8"?>
<formControlPr xmlns="http://schemas.microsoft.com/office/spreadsheetml/2009/9/main" objectType="CheckBox" fmlaLink="$A$67" lockText="1" noThreeD="1"/>
</file>

<file path=xl/ctrlProps/ctrlProp174.xml><?xml version="1.0" encoding="utf-8"?>
<formControlPr xmlns="http://schemas.microsoft.com/office/spreadsheetml/2009/9/main" objectType="Drop" dropLines="14" dropStyle="combo" dx="33" fmlaLink="$M$16" fmlaRange="$B$73:$B$86" noThreeD="1" sel="1" val="0"/>
</file>

<file path=xl/ctrlProps/ctrlProp175.xml><?xml version="1.0" encoding="utf-8"?>
<formControlPr xmlns="http://schemas.microsoft.com/office/spreadsheetml/2009/9/main" objectType="CheckBox" fmlaLink="$G$14" lockText="1" noThreeD="1"/>
</file>

<file path=xl/ctrlProps/ctrlProp18.xml><?xml version="1.0" encoding="utf-8"?>
<formControlPr xmlns="http://schemas.microsoft.com/office/spreadsheetml/2009/9/main" objectType="CheckBox" fmlaLink="$A$54" lockText="1" noThreeD="1"/>
</file>

<file path=xl/ctrlProps/ctrlProp19.xml><?xml version="1.0" encoding="utf-8"?>
<formControlPr xmlns="http://schemas.microsoft.com/office/spreadsheetml/2009/9/main" objectType="CheckBox" fmlaLink="$A$55" lockText="1" noThreeD="1"/>
</file>

<file path=xl/ctrlProps/ctrlProp2.xml><?xml version="1.0" encoding="utf-8"?>
<formControlPr xmlns="http://schemas.microsoft.com/office/spreadsheetml/2009/9/main" objectType="CheckBox" fmlaLink="$G$12" lockText="1" noThreeD="1"/>
</file>

<file path=xl/ctrlProps/ctrlProp20.xml><?xml version="1.0" encoding="utf-8"?>
<formControlPr xmlns="http://schemas.microsoft.com/office/spreadsheetml/2009/9/main" objectType="CheckBox" fmlaLink="$A56" lockText="1" noThreeD="1"/>
</file>

<file path=xl/ctrlProps/ctrlProp21.xml><?xml version="1.0" encoding="utf-8"?>
<formControlPr xmlns="http://schemas.microsoft.com/office/spreadsheetml/2009/9/main" objectType="CheckBox" fmlaLink="$A$57" lockText="1" noThreeD="1"/>
</file>

<file path=xl/ctrlProps/ctrlProp22.xml><?xml version="1.0" encoding="utf-8"?>
<formControlPr xmlns="http://schemas.microsoft.com/office/spreadsheetml/2009/9/main" objectType="CheckBox" fmlaLink="$A$58" lockText="1" noThreeD="1"/>
</file>

<file path=xl/ctrlProps/ctrlProp23.xml><?xml version="1.0" encoding="utf-8"?>
<formControlPr xmlns="http://schemas.microsoft.com/office/spreadsheetml/2009/9/main" objectType="CheckBox" fmlaLink="$A$59" lockText="1" noThreeD="1"/>
</file>

<file path=xl/ctrlProps/ctrlProp24.xml><?xml version="1.0" encoding="utf-8"?>
<formControlPr xmlns="http://schemas.microsoft.com/office/spreadsheetml/2009/9/main" objectType="CheckBox" fmlaLink="$A$60" lockText="1" noThreeD="1"/>
</file>

<file path=xl/ctrlProps/ctrlProp25.xml><?xml version="1.0" encoding="utf-8"?>
<formControlPr xmlns="http://schemas.microsoft.com/office/spreadsheetml/2009/9/main" objectType="CheckBox" fmlaLink="$A$61" lockText="1" noThreeD="1"/>
</file>

<file path=xl/ctrlProps/ctrlProp26.xml><?xml version="1.0" encoding="utf-8"?>
<formControlPr xmlns="http://schemas.microsoft.com/office/spreadsheetml/2009/9/main" objectType="CheckBox" fmlaLink="$A$62" lockText="1" noThreeD="1"/>
</file>

<file path=xl/ctrlProps/ctrlProp27.xml><?xml version="1.0" encoding="utf-8"?>
<formControlPr xmlns="http://schemas.microsoft.com/office/spreadsheetml/2009/9/main" objectType="CheckBox" fmlaLink="$A$63" lockText="1" noThreeD="1"/>
</file>

<file path=xl/ctrlProps/ctrlProp28.xml><?xml version="1.0" encoding="utf-8"?>
<formControlPr xmlns="http://schemas.microsoft.com/office/spreadsheetml/2009/9/main" objectType="CheckBox" fmlaLink="$A$64" lockText="1" noThreeD="1"/>
</file>

<file path=xl/ctrlProps/ctrlProp29.xml><?xml version="1.0" encoding="utf-8"?>
<formControlPr xmlns="http://schemas.microsoft.com/office/spreadsheetml/2009/9/main" objectType="CheckBox" fmlaLink="$A$65" lockText="1" noThreeD="1"/>
</file>

<file path=xl/ctrlProps/ctrlProp3.xml><?xml version="1.0" encoding="utf-8"?>
<formControlPr xmlns="http://schemas.microsoft.com/office/spreadsheetml/2009/9/main" objectType="CheckBox" fmlaLink="$A$35" lockText="1" noThreeD="1"/>
</file>

<file path=xl/ctrlProps/ctrlProp30.xml><?xml version="1.0" encoding="utf-8"?>
<formControlPr xmlns="http://schemas.microsoft.com/office/spreadsheetml/2009/9/main" objectType="CheckBox" fmlaLink="$A$66" lockText="1" noThreeD="1"/>
</file>

<file path=xl/ctrlProps/ctrlProp31.xml><?xml version="1.0" encoding="utf-8"?>
<formControlPr xmlns="http://schemas.microsoft.com/office/spreadsheetml/2009/9/main" objectType="CheckBox" fmlaLink="$A$67" lockText="1" noThreeD="1"/>
</file>

<file path=xl/ctrlProps/ctrlProp32.xml><?xml version="1.0" encoding="utf-8"?>
<formControlPr xmlns="http://schemas.microsoft.com/office/spreadsheetml/2009/9/main" objectType="Drop" dropLines="14" dropStyle="combo" dx="33" fmlaLink="$M$16" fmlaRange="$B$73:$B$86" noThreeD="1" sel="1" val="0"/>
</file>

<file path=xl/ctrlProps/ctrlProp33.xml><?xml version="1.0" encoding="utf-8"?>
<formControlPr xmlns="http://schemas.microsoft.com/office/spreadsheetml/2009/9/main" objectType="CheckBox" fmlaLink="$G$14" lockText="1" noThreeD="1"/>
</file>

<file path=xl/ctrlProps/ctrlProp34.xml><?xml version="1.0" encoding="utf-8"?>
<formControlPr xmlns="http://schemas.microsoft.com/office/spreadsheetml/2009/9/main" objectType="CheckBox" fmlaLink="$A$38" lockText="1" noThreeD="1"/>
</file>

<file path=xl/ctrlProps/ctrlProp35.xml><?xml version="1.0" encoding="utf-8"?>
<formControlPr xmlns="http://schemas.microsoft.com/office/spreadsheetml/2009/9/main" objectType="CheckBox" fmlaLink="$A$39" lockText="1" noThreeD="1"/>
</file>

<file path=xl/ctrlProps/ctrlProp36.xml><?xml version="1.0" encoding="utf-8"?>
<formControlPr xmlns="http://schemas.microsoft.com/office/spreadsheetml/2009/9/main" objectType="Drop" dropLines="14" dropStyle="combo" dx="33" fmlaLink="$L$16" fmlaRange="$B$73:$B$86" noThreeD="1" sel="1" val="0"/>
</file>

<file path=xl/ctrlProps/ctrlProp37.xml><?xml version="1.0" encoding="utf-8"?>
<formControlPr xmlns="http://schemas.microsoft.com/office/spreadsheetml/2009/9/main" objectType="CheckBox" fmlaLink="$A$38" lockText="1" noThreeD="1"/>
</file>

<file path=xl/ctrlProps/ctrlProp38.xml><?xml version="1.0" encoding="utf-8"?>
<formControlPr xmlns="http://schemas.microsoft.com/office/spreadsheetml/2009/9/main" objectType="CheckBox" fmlaLink="$G$12" lockText="1" noThreeD="1"/>
</file>

<file path=xl/ctrlProps/ctrlProp39.xml><?xml version="1.0" encoding="utf-8"?>
<formControlPr xmlns="http://schemas.microsoft.com/office/spreadsheetml/2009/9/main" objectType="CheckBox" fmlaLink="$A$35" lockText="1" noThreeD="1"/>
</file>

<file path=xl/ctrlProps/ctrlProp4.xml><?xml version="1.0" encoding="utf-8"?>
<formControlPr xmlns="http://schemas.microsoft.com/office/spreadsheetml/2009/9/main" objectType="CheckBox" fmlaLink="$A$40" lockText="1" noThreeD="1"/>
</file>

<file path=xl/ctrlProps/ctrlProp40.xml><?xml version="1.0" encoding="utf-8"?>
<formControlPr xmlns="http://schemas.microsoft.com/office/spreadsheetml/2009/9/main" objectType="CheckBox" fmlaLink="$A$39" lockText="1" noThreeD="1"/>
</file>

<file path=xl/ctrlProps/ctrlProp41.xml><?xml version="1.0" encoding="utf-8"?>
<formControlPr xmlns="http://schemas.microsoft.com/office/spreadsheetml/2009/9/main" objectType="CheckBox" fmlaLink="$A$40" lockText="1" noThreeD="1"/>
</file>

<file path=xl/ctrlProps/ctrlProp42.xml><?xml version="1.0" encoding="utf-8"?>
<formControlPr xmlns="http://schemas.microsoft.com/office/spreadsheetml/2009/9/main" objectType="CheckBox" fmlaLink="$A$41" lockText="1" noThreeD="1"/>
</file>

<file path=xl/ctrlProps/ctrlProp43.xml><?xml version="1.0" encoding="utf-8"?>
<formControlPr xmlns="http://schemas.microsoft.com/office/spreadsheetml/2009/9/main" objectType="CheckBox" fmlaLink="$A$42" lockText="1" noThreeD="1"/>
</file>

<file path=xl/ctrlProps/ctrlProp44.xml><?xml version="1.0" encoding="utf-8"?>
<formControlPr xmlns="http://schemas.microsoft.com/office/spreadsheetml/2009/9/main" objectType="CheckBox" fmlaLink="$A$43" lockText="1" noThreeD="1"/>
</file>

<file path=xl/ctrlProps/ctrlProp45.xml><?xml version="1.0" encoding="utf-8"?>
<formControlPr xmlns="http://schemas.microsoft.com/office/spreadsheetml/2009/9/main" objectType="CheckBox" fmlaLink="$A$44" lockText="1" noThreeD="1"/>
</file>

<file path=xl/ctrlProps/ctrlProp46.xml><?xml version="1.0" encoding="utf-8"?>
<formControlPr xmlns="http://schemas.microsoft.com/office/spreadsheetml/2009/9/main" objectType="CheckBox" fmlaLink="$A$45" lockText="1" noThreeD="1"/>
</file>

<file path=xl/ctrlProps/ctrlProp47.xml><?xml version="1.0" encoding="utf-8"?>
<formControlPr xmlns="http://schemas.microsoft.com/office/spreadsheetml/2009/9/main" objectType="CheckBox" fmlaLink="$A$46" lockText="1" noThreeD="1"/>
</file>

<file path=xl/ctrlProps/ctrlProp48.xml><?xml version="1.0" encoding="utf-8"?>
<formControlPr xmlns="http://schemas.microsoft.com/office/spreadsheetml/2009/9/main" objectType="CheckBox" fmlaLink="$A$47" lockText="1" noThreeD="1"/>
</file>

<file path=xl/ctrlProps/ctrlProp49.xml><?xml version="1.0" encoding="utf-8"?>
<formControlPr xmlns="http://schemas.microsoft.com/office/spreadsheetml/2009/9/main" objectType="CheckBox" fmlaLink="$A$48" lockText="1" noThreeD="1"/>
</file>

<file path=xl/ctrlProps/ctrlProp5.xml><?xml version="1.0" encoding="utf-8"?>
<formControlPr xmlns="http://schemas.microsoft.com/office/spreadsheetml/2009/9/main" objectType="CheckBox" fmlaLink="$A$41" lockText="1" noThreeD="1"/>
</file>

<file path=xl/ctrlProps/ctrlProp50.xml><?xml version="1.0" encoding="utf-8"?>
<formControlPr xmlns="http://schemas.microsoft.com/office/spreadsheetml/2009/9/main" objectType="CheckBox" fmlaLink="$A$49" lockText="1" noThreeD="1"/>
</file>

<file path=xl/ctrlProps/ctrlProp51.xml><?xml version="1.0" encoding="utf-8"?>
<formControlPr xmlns="http://schemas.microsoft.com/office/spreadsheetml/2009/9/main" objectType="CheckBox" fmlaLink="$A$50" lockText="1" noThreeD="1"/>
</file>

<file path=xl/ctrlProps/ctrlProp52.xml><?xml version="1.0" encoding="utf-8"?>
<formControlPr xmlns="http://schemas.microsoft.com/office/spreadsheetml/2009/9/main" objectType="CheckBox" fmlaLink="$A$51" lockText="1" noThreeD="1"/>
</file>

<file path=xl/ctrlProps/ctrlProp53.xml><?xml version="1.0" encoding="utf-8"?>
<formControlPr xmlns="http://schemas.microsoft.com/office/spreadsheetml/2009/9/main" objectType="CheckBox" fmlaLink="$A$52" lockText="1" noThreeD="1"/>
</file>

<file path=xl/ctrlProps/ctrlProp54.xml><?xml version="1.0" encoding="utf-8"?>
<formControlPr xmlns="http://schemas.microsoft.com/office/spreadsheetml/2009/9/main" objectType="CheckBox" fmlaLink="$A$53" lockText="1" noThreeD="1"/>
</file>

<file path=xl/ctrlProps/ctrlProp55.xml><?xml version="1.0" encoding="utf-8"?>
<formControlPr xmlns="http://schemas.microsoft.com/office/spreadsheetml/2009/9/main" objectType="CheckBox" fmlaLink="$A$54" lockText="1" noThreeD="1"/>
</file>

<file path=xl/ctrlProps/ctrlProp56.xml><?xml version="1.0" encoding="utf-8"?>
<formControlPr xmlns="http://schemas.microsoft.com/office/spreadsheetml/2009/9/main" objectType="CheckBox" fmlaLink="$A$55" lockText="1" noThreeD="1"/>
</file>

<file path=xl/ctrlProps/ctrlProp57.xml><?xml version="1.0" encoding="utf-8"?>
<formControlPr xmlns="http://schemas.microsoft.com/office/spreadsheetml/2009/9/main" objectType="CheckBox" fmlaLink="$A56" lockText="1" noThreeD="1"/>
</file>

<file path=xl/ctrlProps/ctrlProp58.xml><?xml version="1.0" encoding="utf-8"?>
<formControlPr xmlns="http://schemas.microsoft.com/office/spreadsheetml/2009/9/main" objectType="CheckBox" fmlaLink="$A$57" lockText="1" noThreeD="1"/>
</file>

<file path=xl/ctrlProps/ctrlProp59.xml><?xml version="1.0" encoding="utf-8"?>
<formControlPr xmlns="http://schemas.microsoft.com/office/spreadsheetml/2009/9/main" objectType="CheckBox" fmlaLink="$A$58" lockText="1" noThreeD="1"/>
</file>

<file path=xl/ctrlProps/ctrlProp6.xml><?xml version="1.0" encoding="utf-8"?>
<formControlPr xmlns="http://schemas.microsoft.com/office/spreadsheetml/2009/9/main" objectType="CheckBox" fmlaLink="$A$42" lockText="1" noThreeD="1"/>
</file>

<file path=xl/ctrlProps/ctrlProp60.xml><?xml version="1.0" encoding="utf-8"?>
<formControlPr xmlns="http://schemas.microsoft.com/office/spreadsheetml/2009/9/main" objectType="CheckBox" fmlaLink="$A$59" lockText="1" noThreeD="1"/>
</file>

<file path=xl/ctrlProps/ctrlProp61.xml><?xml version="1.0" encoding="utf-8"?>
<formControlPr xmlns="http://schemas.microsoft.com/office/spreadsheetml/2009/9/main" objectType="CheckBox" fmlaLink="$A$60" lockText="1" noThreeD="1"/>
</file>

<file path=xl/ctrlProps/ctrlProp62.xml><?xml version="1.0" encoding="utf-8"?>
<formControlPr xmlns="http://schemas.microsoft.com/office/spreadsheetml/2009/9/main" objectType="CheckBox" fmlaLink="$A$61" lockText="1" noThreeD="1"/>
</file>

<file path=xl/ctrlProps/ctrlProp63.xml><?xml version="1.0" encoding="utf-8"?>
<formControlPr xmlns="http://schemas.microsoft.com/office/spreadsheetml/2009/9/main" objectType="CheckBox" fmlaLink="$A$62" lockText="1" noThreeD="1"/>
</file>

<file path=xl/ctrlProps/ctrlProp64.xml><?xml version="1.0" encoding="utf-8"?>
<formControlPr xmlns="http://schemas.microsoft.com/office/spreadsheetml/2009/9/main" objectType="CheckBox" fmlaLink="$A$63" lockText="1" noThreeD="1"/>
</file>

<file path=xl/ctrlProps/ctrlProp65.xml><?xml version="1.0" encoding="utf-8"?>
<formControlPr xmlns="http://schemas.microsoft.com/office/spreadsheetml/2009/9/main" objectType="CheckBox" fmlaLink="$A$64" lockText="1" noThreeD="1"/>
</file>

<file path=xl/ctrlProps/ctrlProp66.xml><?xml version="1.0" encoding="utf-8"?>
<formControlPr xmlns="http://schemas.microsoft.com/office/spreadsheetml/2009/9/main" objectType="CheckBox" fmlaLink="$A$65" lockText="1" noThreeD="1"/>
</file>

<file path=xl/ctrlProps/ctrlProp67.xml><?xml version="1.0" encoding="utf-8"?>
<formControlPr xmlns="http://schemas.microsoft.com/office/spreadsheetml/2009/9/main" objectType="CheckBox" fmlaLink="$A$66" lockText="1" noThreeD="1"/>
</file>

<file path=xl/ctrlProps/ctrlProp68.xml><?xml version="1.0" encoding="utf-8"?>
<formControlPr xmlns="http://schemas.microsoft.com/office/spreadsheetml/2009/9/main" objectType="CheckBox" fmlaLink="$A$67" lockText="1" noThreeD="1"/>
</file>

<file path=xl/ctrlProps/ctrlProp69.xml><?xml version="1.0" encoding="utf-8"?>
<formControlPr xmlns="http://schemas.microsoft.com/office/spreadsheetml/2009/9/main" objectType="Drop" dropLines="14" dropStyle="combo" dx="33" fmlaLink="$M$16" fmlaRange="$B$73:$B$86" noThreeD="1" sel="1" val="0"/>
</file>

<file path=xl/ctrlProps/ctrlProp7.xml><?xml version="1.0" encoding="utf-8"?>
<formControlPr xmlns="http://schemas.microsoft.com/office/spreadsheetml/2009/9/main" objectType="CheckBox" fmlaLink="$A$43" lockText="1" noThreeD="1"/>
</file>

<file path=xl/ctrlProps/ctrlProp70.xml><?xml version="1.0" encoding="utf-8"?>
<formControlPr xmlns="http://schemas.microsoft.com/office/spreadsheetml/2009/9/main" objectType="CheckBox" fmlaLink="$G$14" lockText="1" noThreeD="1"/>
</file>

<file path=xl/ctrlProps/ctrlProp71.xml><?xml version="1.0" encoding="utf-8"?>
<formControlPr xmlns="http://schemas.microsoft.com/office/spreadsheetml/2009/9/main" objectType="Drop" dropLines="14" dropStyle="combo" dx="33" fmlaLink="$L$16" fmlaRange="$B$73:$B$86" noThreeD="1" sel="1" val="0"/>
</file>

<file path=xl/ctrlProps/ctrlProp72.xml><?xml version="1.0" encoding="utf-8"?>
<formControlPr xmlns="http://schemas.microsoft.com/office/spreadsheetml/2009/9/main" objectType="CheckBox" fmlaLink="$A$38" lockText="1" noThreeD="1"/>
</file>

<file path=xl/ctrlProps/ctrlProp73.xml><?xml version="1.0" encoding="utf-8"?>
<formControlPr xmlns="http://schemas.microsoft.com/office/spreadsheetml/2009/9/main" objectType="CheckBox" fmlaLink="$G$12" lockText="1" noThreeD="1"/>
</file>

<file path=xl/ctrlProps/ctrlProp74.xml><?xml version="1.0" encoding="utf-8"?>
<formControlPr xmlns="http://schemas.microsoft.com/office/spreadsheetml/2009/9/main" objectType="CheckBox" fmlaLink="$A$35" lockText="1" noThreeD="1"/>
</file>

<file path=xl/ctrlProps/ctrlProp75.xml><?xml version="1.0" encoding="utf-8"?>
<formControlPr xmlns="http://schemas.microsoft.com/office/spreadsheetml/2009/9/main" objectType="CheckBox" fmlaLink="$A$39" lockText="1" noThreeD="1"/>
</file>

<file path=xl/ctrlProps/ctrlProp76.xml><?xml version="1.0" encoding="utf-8"?>
<formControlPr xmlns="http://schemas.microsoft.com/office/spreadsheetml/2009/9/main" objectType="CheckBox" fmlaLink="$A$40" lockText="1" noThreeD="1"/>
</file>

<file path=xl/ctrlProps/ctrlProp77.xml><?xml version="1.0" encoding="utf-8"?>
<formControlPr xmlns="http://schemas.microsoft.com/office/spreadsheetml/2009/9/main" objectType="CheckBox" fmlaLink="$A$41" lockText="1" noThreeD="1"/>
</file>

<file path=xl/ctrlProps/ctrlProp78.xml><?xml version="1.0" encoding="utf-8"?>
<formControlPr xmlns="http://schemas.microsoft.com/office/spreadsheetml/2009/9/main" objectType="CheckBox" fmlaLink="$A$42" lockText="1" noThreeD="1"/>
</file>

<file path=xl/ctrlProps/ctrlProp79.xml><?xml version="1.0" encoding="utf-8"?>
<formControlPr xmlns="http://schemas.microsoft.com/office/spreadsheetml/2009/9/main" objectType="CheckBox" fmlaLink="$A$43" lockText="1" noThreeD="1"/>
</file>

<file path=xl/ctrlProps/ctrlProp8.xml><?xml version="1.0" encoding="utf-8"?>
<formControlPr xmlns="http://schemas.microsoft.com/office/spreadsheetml/2009/9/main" objectType="CheckBox" fmlaLink="$A$44" lockText="1" noThreeD="1"/>
</file>

<file path=xl/ctrlProps/ctrlProp80.xml><?xml version="1.0" encoding="utf-8"?>
<formControlPr xmlns="http://schemas.microsoft.com/office/spreadsheetml/2009/9/main" objectType="CheckBox" fmlaLink="$A$44" lockText="1" noThreeD="1"/>
</file>

<file path=xl/ctrlProps/ctrlProp81.xml><?xml version="1.0" encoding="utf-8"?>
<formControlPr xmlns="http://schemas.microsoft.com/office/spreadsheetml/2009/9/main" objectType="CheckBox" fmlaLink="$A$45" lockText="1" noThreeD="1"/>
</file>

<file path=xl/ctrlProps/ctrlProp82.xml><?xml version="1.0" encoding="utf-8"?>
<formControlPr xmlns="http://schemas.microsoft.com/office/spreadsheetml/2009/9/main" objectType="CheckBox" fmlaLink="$A$46" lockText="1" noThreeD="1"/>
</file>

<file path=xl/ctrlProps/ctrlProp83.xml><?xml version="1.0" encoding="utf-8"?>
<formControlPr xmlns="http://schemas.microsoft.com/office/spreadsheetml/2009/9/main" objectType="CheckBox" fmlaLink="$A$47" lockText="1" noThreeD="1"/>
</file>

<file path=xl/ctrlProps/ctrlProp84.xml><?xml version="1.0" encoding="utf-8"?>
<formControlPr xmlns="http://schemas.microsoft.com/office/spreadsheetml/2009/9/main" objectType="CheckBox" fmlaLink="$A$48" lockText="1" noThreeD="1"/>
</file>

<file path=xl/ctrlProps/ctrlProp85.xml><?xml version="1.0" encoding="utf-8"?>
<formControlPr xmlns="http://schemas.microsoft.com/office/spreadsheetml/2009/9/main" objectType="CheckBox" fmlaLink="$A$49" lockText="1" noThreeD="1"/>
</file>

<file path=xl/ctrlProps/ctrlProp86.xml><?xml version="1.0" encoding="utf-8"?>
<formControlPr xmlns="http://schemas.microsoft.com/office/spreadsheetml/2009/9/main" objectType="CheckBox" fmlaLink="$A$50" lockText="1" noThreeD="1"/>
</file>

<file path=xl/ctrlProps/ctrlProp87.xml><?xml version="1.0" encoding="utf-8"?>
<formControlPr xmlns="http://schemas.microsoft.com/office/spreadsheetml/2009/9/main" objectType="CheckBox" fmlaLink="$A$51" lockText="1" noThreeD="1"/>
</file>

<file path=xl/ctrlProps/ctrlProp88.xml><?xml version="1.0" encoding="utf-8"?>
<formControlPr xmlns="http://schemas.microsoft.com/office/spreadsheetml/2009/9/main" objectType="CheckBox" fmlaLink="$A$52" lockText="1" noThreeD="1"/>
</file>

<file path=xl/ctrlProps/ctrlProp89.xml><?xml version="1.0" encoding="utf-8"?>
<formControlPr xmlns="http://schemas.microsoft.com/office/spreadsheetml/2009/9/main" objectType="CheckBox" fmlaLink="$A$53" lockText="1" noThreeD="1"/>
</file>

<file path=xl/ctrlProps/ctrlProp9.xml><?xml version="1.0" encoding="utf-8"?>
<formControlPr xmlns="http://schemas.microsoft.com/office/spreadsheetml/2009/9/main" objectType="CheckBox" fmlaLink="$A$45" lockText="1" noThreeD="1"/>
</file>

<file path=xl/ctrlProps/ctrlProp90.xml><?xml version="1.0" encoding="utf-8"?>
<formControlPr xmlns="http://schemas.microsoft.com/office/spreadsheetml/2009/9/main" objectType="CheckBox" fmlaLink="$A$54" lockText="1" noThreeD="1"/>
</file>

<file path=xl/ctrlProps/ctrlProp91.xml><?xml version="1.0" encoding="utf-8"?>
<formControlPr xmlns="http://schemas.microsoft.com/office/spreadsheetml/2009/9/main" objectType="CheckBox" fmlaLink="$A$55" lockText="1" noThreeD="1"/>
</file>

<file path=xl/ctrlProps/ctrlProp92.xml><?xml version="1.0" encoding="utf-8"?>
<formControlPr xmlns="http://schemas.microsoft.com/office/spreadsheetml/2009/9/main" objectType="CheckBox" fmlaLink="$A56" lockText="1" noThreeD="1"/>
</file>

<file path=xl/ctrlProps/ctrlProp93.xml><?xml version="1.0" encoding="utf-8"?>
<formControlPr xmlns="http://schemas.microsoft.com/office/spreadsheetml/2009/9/main" objectType="CheckBox" fmlaLink="$A$57" lockText="1" noThreeD="1"/>
</file>

<file path=xl/ctrlProps/ctrlProp94.xml><?xml version="1.0" encoding="utf-8"?>
<formControlPr xmlns="http://schemas.microsoft.com/office/spreadsheetml/2009/9/main" objectType="CheckBox" fmlaLink="$A$58" lockText="1" noThreeD="1"/>
</file>

<file path=xl/ctrlProps/ctrlProp95.xml><?xml version="1.0" encoding="utf-8"?>
<formControlPr xmlns="http://schemas.microsoft.com/office/spreadsheetml/2009/9/main" objectType="CheckBox" fmlaLink="$A$59" lockText="1" noThreeD="1"/>
</file>

<file path=xl/ctrlProps/ctrlProp96.xml><?xml version="1.0" encoding="utf-8"?>
<formControlPr xmlns="http://schemas.microsoft.com/office/spreadsheetml/2009/9/main" objectType="CheckBox" fmlaLink="$A$60" lockText="1" noThreeD="1"/>
</file>

<file path=xl/ctrlProps/ctrlProp97.xml><?xml version="1.0" encoding="utf-8"?>
<formControlPr xmlns="http://schemas.microsoft.com/office/spreadsheetml/2009/9/main" objectType="CheckBox" fmlaLink="$A$61" lockText="1" noThreeD="1"/>
</file>

<file path=xl/ctrlProps/ctrlProp98.xml><?xml version="1.0" encoding="utf-8"?>
<formControlPr xmlns="http://schemas.microsoft.com/office/spreadsheetml/2009/9/main" objectType="CheckBox" fmlaLink="$A$62" lockText="1" noThreeD="1"/>
</file>

<file path=xl/ctrlProps/ctrlProp99.xml><?xml version="1.0" encoding="utf-8"?>
<formControlPr xmlns="http://schemas.microsoft.com/office/spreadsheetml/2009/9/main" objectType="CheckBox" fmlaLink="$A$63"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33337</xdr:colOff>
      <xdr:row>0</xdr:row>
      <xdr:rowOff>14287</xdr:rowOff>
    </xdr:from>
    <xdr:to>
      <xdr:col>5</xdr:col>
      <xdr:colOff>32936</xdr:colOff>
      <xdr:row>1</xdr:row>
      <xdr:rowOff>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287" t="4241" b="1856"/>
        <a:stretch/>
      </xdr:blipFill>
      <xdr:spPr>
        <a:xfrm>
          <a:off x="33337" y="14287"/>
          <a:ext cx="8256187" cy="738189"/>
        </a:xfrm>
        <a:prstGeom prst="rect">
          <a:avLst/>
        </a:prstGeom>
      </xdr:spPr>
    </xdr:pic>
    <xdr:clientData/>
  </xdr:twoCellAnchor>
  <xdr:twoCellAnchor>
    <xdr:from>
      <xdr:col>1</xdr:col>
      <xdr:colOff>695325</xdr:colOff>
      <xdr:row>35</xdr:row>
      <xdr:rowOff>71438</xdr:rowOff>
    </xdr:from>
    <xdr:to>
      <xdr:col>2</xdr:col>
      <xdr:colOff>1170622</xdr:colOff>
      <xdr:row>35</xdr:row>
      <xdr:rowOff>1728787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949325" y="7824788"/>
          <a:ext cx="2335847" cy="1657349"/>
          <a:chOff x="952500" y="7767638"/>
          <a:chExt cx="2375535" cy="1657349"/>
        </a:xfrm>
      </xdr:grpSpPr>
      <xdr:pic>
        <xdr:nvPicPr>
          <xdr:cNvPr id="54" name="図 53">
            <a:extLst>
              <a:ext uri="{FF2B5EF4-FFF2-40B4-BE49-F238E27FC236}">
                <a16:creationId xmlns:a16="http://schemas.microsoft.com/office/drawing/2014/main" id="{00000000-0008-0000-0000-000036000000}"/>
              </a:ext>
            </a:extLst>
          </xdr:cNvPr>
          <xdr:cNvPicPr/>
        </xdr:nvPicPr>
        <xdr:blipFill>
          <a:blip xmlns:r="http://schemas.openxmlformats.org/officeDocument/2006/relationships" r:embed="rId2"/>
          <a:stretch>
            <a:fillRect/>
          </a:stretch>
        </xdr:blipFill>
        <xdr:spPr>
          <a:xfrm>
            <a:off x="952500" y="7767638"/>
            <a:ext cx="2375535" cy="1619885"/>
          </a:xfrm>
          <a:prstGeom prst="rect">
            <a:avLst/>
          </a:prstGeom>
          <a:effectLst>
            <a:outerShdw blurRad="38100" sx="102000" sy="102000" algn="ctr" rotWithShape="0">
              <a:prstClr val="black">
                <a:alpha val="40000"/>
              </a:prstClr>
            </a:outerShdw>
          </a:effectLst>
        </xdr:spPr>
      </xdr:pic>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053574" y="9275173"/>
            <a:ext cx="2237314" cy="149814"/>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対角する 2 つの角を丸めた四角形 35">
            <a:extLst>
              <a:ext uri="{FF2B5EF4-FFF2-40B4-BE49-F238E27FC236}">
                <a16:creationId xmlns:a16="http://schemas.microsoft.com/office/drawing/2014/main" id="{00000000-0008-0000-0000-000024000000}"/>
              </a:ext>
            </a:extLst>
          </xdr:cNvPr>
          <xdr:cNvSpPr/>
        </xdr:nvSpPr>
        <xdr:spPr>
          <a:xfrm>
            <a:off x="2406123" y="8722723"/>
            <a:ext cx="809626" cy="266701"/>
          </a:xfrm>
          <a:prstGeom prst="round2Diag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latin typeface="UD デジタル 教科書体 NK-R" panose="02020400000000000000" pitchFamily="18" charset="-128"/>
                <a:ea typeface="UD デジタル 教科書体 NK-R" panose="02020400000000000000" pitchFamily="18" charset="-128"/>
              </a:rPr>
              <a:t>右クリック</a:t>
            </a:r>
          </a:p>
        </xdr:txBody>
      </xdr:sp>
      <xdr:sp macro="" textlink="">
        <xdr:nvSpPr>
          <xdr:cNvPr id="37" name="下矢印 36">
            <a:extLst>
              <a:ext uri="{FF2B5EF4-FFF2-40B4-BE49-F238E27FC236}">
                <a16:creationId xmlns:a16="http://schemas.microsoft.com/office/drawing/2014/main" id="{00000000-0008-0000-0000-000025000000}"/>
              </a:ext>
            </a:extLst>
          </xdr:cNvPr>
          <xdr:cNvSpPr/>
        </xdr:nvSpPr>
        <xdr:spPr>
          <a:xfrm rot="1698749">
            <a:off x="2477561" y="8965612"/>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1219231</xdr:colOff>
      <xdr:row>36</xdr:row>
      <xdr:rowOff>476245</xdr:rowOff>
    </xdr:from>
    <xdr:to>
      <xdr:col>2</xdr:col>
      <xdr:colOff>419131</xdr:colOff>
      <xdr:row>36</xdr:row>
      <xdr:rowOff>633410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476406" y="9986958"/>
          <a:ext cx="1100138" cy="157165"/>
        </a:xfrm>
        <a:prstGeom prst="rect">
          <a:avLst/>
        </a:prstGeom>
        <a:noFill/>
        <a:ln w="28575">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681038</xdr:colOff>
      <xdr:row>36</xdr:row>
      <xdr:rowOff>47625</xdr:rowOff>
    </xdr:from>
    <xdr:to>
      <xdr:col>2</xdr:col>
      <xdr:colOff>1088390</xdr:colOff>
      <xdr:row>36</xdr:row>
      <xdr:rowOff>1632585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935038" y="9617075"/>
          <a:ext cx="2267902" cy="1584960"/>
          <a:chOff x="952501" y="9553576"/>
          <a:chExt cx="2307590" cy="1584960"/>
        </a:xfrm>
      </xdr:grpSpPr>
      <xdr:pic>
        <xdr:nvPicPr>
          <xdr:cNvPr id="44" name="図 43">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3"/>
          <a:stretch>
            <a:fillRect/>
          </a:stretch>
        </xdr:blipFill>
        <xdr:spPr>
          <a:xfrm>
            <a:off x="952501" y="9553576"/>
            <a:ext cx="2307590" cy="1584960"/>
          </a:xfrm>
          <a:prstGeom prst="rect">
            <a:avLst/>
          </a:prstGeom>
          <a:effectLst>
            <a:outerShdw blurRad="38100" sx="102000" sy="102000" algn="ctr" rotWithShape="0">
              <a:prstClr val="black">
                <a:alpha val="40000"/>
              </a:prstClr>
            </a:outerShdw>
          </a:effectLst>
        </xdr:spPr>
      </xdr:pic>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2095531" y="10063161"/>
            <a:ext cx="919163" cy="15716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下矢印 40">
            <a:extLst>
              <a:ext uri="{FF2B5EF4-FFF2-40B4-BE49-F238E27FC236}">
                <a16:creationId xmlns:a16="http://schemas.microsoft.com/office/drawing/2014/main" id="{00000000-0008-0000-0000-000029000000}"/>
              </a:ext>
            </a:extLst>
          </xdr:cNvPr>
          <xdr:cNvSpPr/>
        </xdr:nvSpPr>
        <xdr:spPr>
          <a:xfrm rot="2228990">
            <a:off x="2909917" y="9758360"/>
            <a:ext cx="300038" cy="390525"/>
          </a:xfrm>
          <a:prstGeom prst="downArrow">
            <a:avLst>
              <a:gd name="adj1" fmla="val 36532"/>
              <a:gd name="adj2" fmla="val 50000"/>
            </a:avLst>
          </a:prstGeom>
          <a:solidFill>
            <a:srgbClr val="FF0000"/>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904875</xdr:colOff>
      <xdr:row>37</xdr:row>
      <xdr:rowOff>142874</xdr:rowOff>
    </xdr:from>
    <xdr:to>
      <xdr:col>2</xdr:col>
      <xdr:colOff>1028699</xdr:colOff>
      <xdr:row>37</xdr:row>
      <xdr:rowOff>2126256</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1158875" y="11376024"/>
          <a:ext cx="1984374" cy="1983382"/>
          <a:chOff x="1162050" y="11315699"/>
          <a:chExt cx="2024062" cy="1983382"/>
        </a:xfrm>
      </xdr:grpSpPr>
      <xdr:pic>
        <xdr:nvPicPr>
          <xdr:cNvPr id="45" name="図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4"/>
          <a:stretch>
            <a:fillRect/>
          </a:stretch>
        </xdr:blipFill>
        <xdr:spPr>
          <a:xfrm>
            <a:off x="1162050" y="11315699"/>
            <a:ext cx="1917650" cy="1983382"/>
          </a:xfrm>
          <a:prstGeom prst="rect">
            <a:avLst/>
          </a:prstGeom>
          <a:effectLst>
            <a:outerShdw blurRad="38100" sx="102000" sy="102000" algn="ctr" rotWithShape="0">
              <a:prstClr val="black">
                <a:alpha val="40000"/>
              </a:prstClr>
            </a:outerShdw>
          </a:effectLst>
        </xdr:spPr>
      </xdr:pic>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62062" y="11720512"/>
            <a:ext cx="1743075" cy="476943"/>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下矢印 49">
            <a:extLst>
              <a:ext uri="{FF2B5EF4-FFF2-40B4-BE49-F238E27FC236}">
                <a16:creationId xmlns:a16="http://schemas.microsoft.com/office/drawing/2014/main" id="{00000000-0008-0000-0000-000032000000}"/>
              </a:ext>
            </a:extLst>
          </xdr:cNvPr>
          <xdr:cNvSpPr/>
        </xdr:nvSpPr>
        <xdr:spPr>
          <a:xfrm rot="2228990">
            <a:off x="2886074" y="11420475"/>
            <a:ext cx="300038" cy="390525"/>
          </a:xfrm>
          <a:prstGeom prst="downArrow">
            <a:avLst>
              <a:gd name="adj1" fmla="val 36532"/>
              <a:gd name="adj2" fmla="val 50000"/>
            </a:avLst>
          </a:prstGeom>
          <a:solidFill>
            <a:srgbClr val="FF0000"/>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9525</xdr:colOff>
      <xdr:row>38</xdr:row>
      <xdr:rowOff>161925</xdr:rowOff>
    </xdr:from>
    <xdr:to>
      <xdr:col>2</xdr:col>
      <xdr:colOff>1809115</xdr:colOff>
      <xdr:row>38</xdr:row>
      <xdr:rowOff>1964690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124075" y="13642975"/>
          <a:ext cx="1799590" cy="1802765"/>
          <a:chOff x="2166938" y="13582650"/>
          <a:chExt cx="1799590" cy="1802765"/>
        </a:xfrm>
      </xdr:grpSpPr>
      <xdr:pic>
        <xdr:nvPicPr>
          <xdr:cNvPr id="51" name="図 50">
            <a:extLst>
              <a:ext uri="{FF2B5EF4-FFF2-40B4-BE49-F238E27FC236}">
                <a16:creationId xmlns:a16="http://schemas.microsoft.com/office/drawing/2014/main" id="{00000000-0008-0000-0000-000033000000}"/>
              </a:ext>
            </a:extLst>
          </xdr:cNvPr>
          <xdr:cNvPicPr/>
        </xdr:nvPicPr>
        <xdr:blipFill>
          <a:blip xmlns:r="http://schemas.openxmlformats.org/officeDocument/2006/relationships" r:embed="rId5"/>
          <a:stretch>
            <a:fillRect/>
          </a:stretch>
        </xdr:blipFill>
        <xdr:spPr>
          <a:xfrm>
            <a:off x="2166938" y="13582650"/>
            <a:ext cx="1799590" cy="1802765"/>
          </a:xfrm>
          <a:prstGeom prst="rect">
            <a:avLst/>
          </a:prstGeom>
          <a:effectLst>
            <a:outerShdw blurRad="38100" sx="102000" sy="102000" algn="ctr" rotWithShape="0">
              <a:prstClr val="black">
                <a:alpha val="40000"/>
              </a:prstClr>
            </a:outerShdw>
          </a:effectLst>
        </xdr:spPr>
      </xdr:pic>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2195512" y="14673792"/>
            <a:ext cx="1100138" cy="152403"/>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下矢印 57">
            <a:extLst>
              <a:ext uri="{FF2B5EF4-FFF2-40B4-BE49-F238E27FC236}">
                <a16:creationId xmlns:a16="http://schemas.microsoft.com/office/drawing/2014/main" id="{00000000-0008-0000-0000-00003A000000}"/>
              </a:ext>
            </a:extLst>
          </xdr:cNvPr>
          <xdr:cNvSpPr/>
        </xdr:nvSpPr>
        <xdr:spPr>
          <a:xfrm rot="2228990">
            <a:off x="2924174" y="14335653"/>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2190750" y="14973830"/>
            <a:ext cx="800100" cy="15240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下矢印 59">
            <a:extLst>
              <a:ext uri="{FF2B5EF4-FFF2-40B4-BE49-F238E27FC236}">
                <a16:creationId xmlns:a16="http://schemas.microsoft.com/office/drawing/2014/main" id="{00000000-0008-0000-0000-00003C000000}"/>
              </a:ext>
            </a:extLst>
          </xdr:cNvPr>
          <xdr:cNvSpPr/>
        </xdr:nvSpPr>
        <xdr:spPr>
          <a:xfrm rot="2228990">
            <a:off x="2919413" y="14692844"/>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66675</xdr:colOff>
      <xdr:row>38</xdr:row>
      <xdr:rowOff>157163</xdr:rowOff>
    </xdr:from>
    <xdr:to>
      <xdr:col>1</xdr:col>
      <xdr:colOff>1842812</xdr:colOff>
      <xdr:row>38</xdr:row>
      <xdr:rowOff>1953161</xdr:rowOff>
    </xdr:to>
    <xdr:grpSp>
      <xdr:nvGrpSpPr>
        <xdr:cNvPr id="61" name="グループ化 60">
          <a:extLst>
            <a:ext uri="{FF2B5EF4-FFF2-40B4-BE49-F238E27FC236}">
              <a16:creationId xmlns:a16="http://schemas.microsoft.com/office/drawing/2014/main" id="{00000000-0008-0000-0000-00003D000000}"/>
            </a:ext>
          </a:extLst>
        </xdr:cNvPr>
        <xdr:cNvGrpSpPr/>
      </xdr:nvGrpSpPr>
      <xdr:grpSpPr>
        <a:xfrm>
          <a:off x="320675" y="13638213"/>
          <a:ext cx="1776137" cy="1795998"/>
          <a:chOff x="338137" y="12496265"/>
          <a:chExt cx="1776137" cy="1795998"/>
        </a:xfrm>
      </xdr:grpSpPr>
      <xdr:pic>
        <xdr:nvPicPr>
          <xdr:cNvPr id="62" name="図 61">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6"/>
          <a:stretch>
            <a:fillRect/>
          </a:stretch>
        </xdr:blipFill>
        <xdr:spPr>
          <a:xfrm>
            <a:off x="338137" y="12496265"/>
            <a:ext cx="1776137" cy="1795998"/>
          </a:xfrm>
          <a:prstGeom prst="rect">
            <a:avLst/>
          </a:prstGeom>
        </xdr:spPr>
      </xdr:pic>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357187" y="13868399"/>
            <a:ext cx="800100" cy="15240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 name="下矢印 63">
            <a:extLst>
              <a:ext uri="{FF2B5EF4-FFF2-40B4-BE49-F238E27FC236}">
                <a16:creationId xmlns:a16="http://schemas.microsoft.com/office/drawing/2014/main" id="{00000000-0008-0000-0000-000040000000}"/>
              </a:ext>
            </a:extLst>
          </xdr:cNvPr>
          <xdr:cNvSpPr/>
        </xdr:nvSpPr>
        <xdr:spPr>
          <a:xfrm rot="2228990">
            <a:off x="742949" y="13535024"/>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185737</xdr:colOff>
      <xdr:row>39</xdr:row>
      <xdr:rowOff>123825</xdr:rowOff>
    </xdr:from>
    <xdr:to>
      <xdr:col>2</xdr:col>
      <xdr:colOff>1561464</xdr:colOff>
      <xdr:row>39</xdr:row>
      <xdr:rowOff>1284472</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39737" y="15738475"/>
          <a:ext cx="3236277" cy="1160647"/>
          <a:chOff x="442912" y="15678150"/>
          <a:chExt cx="3275965" cy="1160647"/>
        </a:xfrm>
      </xdr:grpSpPr>
      <xdr:pic>
        <xdr:nvPicPr>
          <xdr:cNvPr id="53" name="図 52">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7"/>
          <a:stretch>
            <a:fillRect/>
          </a:stretch>
        </xdr:blipFill>
        <xdr:spPr>
          <a:xfrm>
            <a:off x="442912" y="16659226"/>
            <a:ext cx="1287388" cy="179571"/>
          </a:xfrm>
          <a:prstGeom prst="rect">
            <a:avLst/>
          </a:prstGeom>
          <a:effectLst>
            <a:outerShdw blurRad="38100" sx="102000" sy="102000" algn="ctr" rotWithShape="0">
              <a:prstClr val="black">
                <a:alpha val="40000"/>
              </a:prstClr>
            </a:outerShdw>
          </a:effectLst>
        </xdr:spPr>
      </xdr:pic>
      <xdr:sp macro="" textlink="">
        <xdr:nvSpPr>
          <xdr:cNvPr id="68" name="正方形/長方形 67">
            <a:extLst>
              <a:ext uri="{FF2B5EF4-FFF2-40B4-BE49-F238E27FC236}">
                <a16:creationId xmlns:a16="http://schemas.microsoft.com/office/drawing/2014/main" id="{00000000-0008-0000-0000-000044000000}"/>
              </a:ext>
            </a:extLst>
          </xdr:cNvPr>
          <xdr:cNvSpPr/>
        </xdr:nvSpPr>
        <xdr:spPr>
          <a:xfrm>
            <a:off x="762001" y="16663989"/>
            <a:ext cx="576264" cy="157161"/>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下矢印 68">
            <a:extLst>
              <a:ext uri="{FF2B5EF4-FFF2-40B4-BE49-F238E27FC236}">
                <a16:creationId xmlns:a16="http://schemas.microsoft.com/office/drawing/2014/main" id="{00000000-0008-0000-0000-000045000000}"/>
              </a:ext>
            </a:extLst>
          </xdr:cNvPr>
          <xdr:cNvSpPr/>
        </xdr:nvSpPr>
        <xdr:spPr>
          <a:xfrm rot="2228990">
            <a:off x="1209675" y="16330614"/>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52" name="図 51">
            <a:extLst>
              <a:ext uri="{FF2B5EF4-FFF2-40B4-BE49-F238E27FC236}">
                <a16:creationId xmlns:a16="http://schemas.microsoft.com/office/drawing/2014/main" id="{00000000-0008-0000-0000-000034000000}"/>
              </a:ext>
            </a:extLst>
          </xdr:cNvPr>
          <xdr:cNvPicPr/>
        </xdr:nvPicPr>
        <xdr:blipFill>
          <a:blip xmlns:r="http://schemas.openxmlformats.org/officeDocument/2006/relationships" r:embed="rId8"/>
          <a:stretch>
            <a:fillRect/>
          </a:stretch>
        </xdr:blipFill>
        <xdr:spPr>
          <a:xfrm>
            <a:off x="442912" y="16030575"/>
            <a:ext cx="3275965" cy="170180"/>
          </a:xfrm>
          <a:prstGeom prst="rect">
            <a:avLst/>
          </a:prstGeom>
          <a:effectLst>
            <a:outerShdw blurRad="38100" sx="102000" sy="102000" algn="ctr" rotWithShape="0">
              <a:prstClr val="black">
                <a:alpha val="40000"/>
              </a:prstClr>
            </a:outerShdw>
          </a:effectLst>
        </xdr:spPr>
      </xdr:pic>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2566988" y="16025813"/>
            <a:ext cx="742950" cy="166687"/>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1" name="下矢印 70">
            <a:extLst>
              <a:ext uri="{FF2B5EF4-FFF2-40B4-BE49-F238E27FC236}">
                <a16:creationId xmlns:a16="http://schemas.microsoft.com/office/drawing/2014/main" id="{00000000-0008-0000-0000-000047000000}"/>
              </a:ext>
            </a:extLst>
          </xdr:cNvPr>
          <xdr:cNvSpPr/>
        </xdr:nvSpPr>
        <xdr:spPr>
          <a:xfrm rot="2228990">
            <a:off x="3048000" y="15678150"/>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395288</xdr:colOff>
      <xdr:row>104</xdr:row>
      <xdr:rowOff>71438</xdr:rowOff>
    </xdr:from>
    <xdr:to>
      <xdr:col>3</xdr:col>
      <xdr:colOff>256223</xdr:colOff>
      <xdr:row>104</xdr:row>
      <xdr:rowOff>1709737</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579438" y="24423688"/>
          <a:ext cx="2324735" cy="1638299"/>
          <a:chOff x="581026" y="24031576"/>
          <a:chExt cx="2375535" cy="1638299"/>
        </a:xfrm>
      </xdr:grpSpPr>
      <xdr:pic>
        <xdr:nvPicPr>
          <xdr:cNvPr id="33" name="図 32">
            <a:extLst>
              <a:ext uri="{FF2B5EF4-FFF2-40B4-BE49-F238E27FC236}">
                <a16:creationId xmlns:a16="http://schemas.microsoft.com/office/drawing/2014/main" id="{00000000-0008-0000-0400-000021000000}"/>
              </a:ext>
            </a:extLst>
          </xdr:cNvPr>
          <xdr:cNvPicPr/>
        </xdr:nvPicPr>
        <xdr:blipFill>
          <a:blip xmlns:r="http://schemas.openxmlformats.org/officeDocument/2006/relationships" r:embed="rId1"/>
          <a:stretch>
            <a:fillRect/>
          </a:stretch>
        </xdr:blipFill>
        <xdr:spPr>
          <a:xfrm>
            <a:off x="581026" y="24031576"/>
            <a:ext cx="2375535" cy="1619885"/>
          </a:xfrm>
          <a:prstGeom prst="rect">
            <a:avLst/>
          </a:prstGeom>
          <a:effectLst>
            <a:outerShdw blurRad="38100" sx="102000" sy="102000" algn="ctr" rotWithShape="0">
              <a:prstClr val="black">
                <a:alpha val="40000"/>
              </a:prstClr>
            </a:outerShdw>
          </a:effectLst>
        </xdr:spPr>
      </xdr:pic>
      <xdr:sp macro="" textlink="">
        <xdr:nvSpPr>
          <xdr:cNvPr id="26" name="正方形/長方形 25">
            <a:extLst>
              <a:ext uri="{FF2B5EF4-FFF2-40B4-BE49-F238E27FC236}">
                <a16:creationId xmlns:a16="http://schemas.microsoft.com/office/drawing/2014/main" id="{00000000-0008-0000-0400-00001A000000}"/>
              </a:ext>
            </a:extLst>
          </xdr:cNvPr>
          <xdr:cNvSpPr/>
        </xdr:nvSpPr>
        <xdr:spPr>
          <a:xfrm>
            <a:off x="1995488" y="25531185"/>
            <a:ext cx="376237" cy="138690"/>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対角する 2 つの角を丸めた四角形 26">
            <a:extLst>
              <a:ext uri="{FF2B5EF4-FFF2-40B4-BE49-F238E27FC236}">
                <a16:creationId xmlns:a16="http://schemas.microsoft.com/office/drawing/2014/main" id="{00000000-0008-0000-0400-00001B000000}"/>
              </a:ext>
            </a:extLst>
          </xdr:cNvPr>
          <xdr:cNvSpPr/>
        </xdr:nvSpPr>
        <xdr:spPr>
          <a:xfrm>
            <a:off x="1966913" y="24964446"/>
            <a:ext cx="809626" cy="266701"/>
          </a:xfrm>
          <a:prstGeom prst="round2Diag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UD デジタル 教科書体 NK-R" panose="02020400000000000000" pitchFamily="18" charset="-128"/>
                <a:ea typeface="UD デジタル 教科書体 NK-R" panose="02020400000000000000" pitchFamily="18" charset="-128"/>
              </a:rPr>
              <a:t>右クリック</a:t>
            </a:r>
          </a:p>
        </xdr:txBody>
      </xdr:sp>
      <xdr:sp macro="" textlink="">
        <xdr:nvSpPr>
          <xdr:cNvPr id="28" name="下矢印 27">
            <a:extLst>
              <a:ext uri="{FF2B5EF4-FFF2-40B4-BE49-F238E27FC236}">
                <a16:creationId xmlns:a16="http://schemas.microsoft.com/office/drawing/2014/main" id="{00000000-0008-0000-0400-00001C000000}"/>
              </a:ext>
            </a:extLst>
          </xdr:cNvPr>
          <xdr:cNvSpPr/>
        </xdr:nvSpPr>
        <xdr:spPr>
          <a:xfrm rot="1698749">
            <a:off x="2266951" y="25183520"/>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1119187</xdr:colOff>
      <xdr:row>105</xdr:row>
      <xdr:rowOff>557210</xdr:rowOff>
    </xdr:from>
    <xdr:to>
      <xdr:col>2</xdr:col>
      <xdr:colOff>747713</xdr:colOff>
      <xdr:row>105</xdr:row>
      <xdr:rowOff>714375</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1304925" y="26269948"/>
          <a:ext cx="1100138" cy="157165"/>
        </a:xfrm>
        <a:prstGeom prst="rect">
          <a:avLst/>
        </a:prstGeom>
        <a:noFill/>
        <a:ln w="28575">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404813</xdr:colOff>
      <xdr:row>105</xdr:row>
      <xdr:rowOff>142875</xdr:rowOff>
    </xdr:from>
    <xdr:to>
      <xdr:col>3</xdr:col>
      <xdr:colOff>197803</xdr:colOff>
      <xdr:row>105</xdr:row>
      <xdr:rowOff>1727835</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588963" y="26247725"/>
          <a:ext cx="2256790" cy="1584960"/>
          <a:chOff x="714376" y="25855613"/>
          <a:chExt cx="2307590" cy="1584960"/>
        </a:xfrm>
      </xdr:grpSpPr>
      <xdr:pic>
        <xdr:nvPicPr>
          <xdr:cNvPr id="29" name="図 28">
            <a:extLst>
              <a:ext uri="{FF2B5EF4-FFF2-40B4-BE49-F238E27FC236}">
                <a16:creationId xmlns:a16="http://schemas.microsoft.com/office/drawing/2014/main" id="{00000000-0008-0000-0400-00001D000000}"/>
              </a:ext>
            </a:extLst>
          </xdr:cNvPr>
          <xdr:cNvPicPr/>
        </xdr:nvPicPr>
        <xdr:blipFill>
          <a:blip xmlns:r="http://schemas.openxmlformats.org/officeDocument/2006/relationships" r:embed="rId2"/>
          <a:stretch>
            <a:fillRect/>
          </a:stretch>
        </xdr:blipFill>
        <xdr:spPr>
          <a:xfrm>
            <a:off x="714376" y="25855613"/>
            <a:ext cx="2307590" cy="1584960"/>
          </a:xfrm>
          <a:prstGeom prst="rect">
            <a:avLst/>
          </a:prstGeom>
          <a:effectLst>
            <a:outerShdw blurRad="38100" sx="102000" sy="102000" algn="ctr" rotWithShape="0">
              <a:prstClr val="black">
                <a:alpha val="40000"/>
              </a:prstClr>
            </a:outerShdw>
          </a:effectLst>
        </xdr:spPr>
      </xdr:pic>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1871662" y="26365202"/>
            <a:ext cx="919163" cy="15716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下矢印 37">
            <a:extLst>
              <a:ext uri="{FF2B5EF4-FFF2-40B4-BE49-F238E27FC236}">
                <a16:creationId xmlns:a16="http://schemas.microsoft.com/office/drawing/2014/main" id="{00000000-0008-0000-0400-000026000000}"/>
              </a:ext>
            </a:extLst>
          </xdr:cNvPr>
          <xdr:cNvSpPr/>
        </xdr:nvSpPr>
        <xdr:spPr>
          <a:xfrm rot="2228990">
            <a:off x="2619373" y="26050876"/>
            <a:ext cx="300038" cy="390525"/>
          </a:xfrm>
          <a:prstGeom prst="downArrow">
            <a:avLst>
              <a:gd name="adj1" fmla="val 36532"/>
              <a:gd name="adj2" fmla="val 50000"/>
            </a:avLst>
          </a:prstGeom>
          <a:solidFill>
            <a:srgbClr val="FF0000"/>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471488</xdr:colOff>
      <xdr:row>106</xdr:row>
      <xdr:rowOff>71438</xdr:rowOff>
    </xdr:from>
    <xdr:to>
      <xdr:col>3</xdr:col>
      <xdr:colOff>204789</xdr:colOff>
      <xdr:row>106</xdr:row>
      <xdr:rowOff>2235249</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655638" y="27992388"/>
          <a:ext cx="2197101" cy="2163811"/>
          <a:chOff x="657226" y="27598688"/>
          <a:chExt cx="2247901" cy="2163811"/>
        </a:xfrm>
      </xdr:grpSpPr>
      <xdr:pic>
        <xdr:nvPicPr>
          <xdr:cNvPr id="31" name="図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3"/>
          <a:stretch>
            <a:fillRect/>
          </a:stretch>
        </xdr:blipFill>
        <xdr:spPr>
          <a:xfrm>
            <a:off x="657226" y="27598688"/>
            <a:ext cx="2160000" cy="2163811"/>
          </a:xfrm>
          <a:prstGeom prst="rect">
            <a:avLst/>
          </a:prstGeom>
          <a:effectLst>
            <a:outerShdw blurRad="38100" sx="102000" sy="102000" algn="ctr" rotWithShape="0">
              <a:prstClr val="black">
                <a:alpha val="40000"/>
              </a:prstClr>
            </a:outerShdw>
          </a:effectLst>
        </xdr:spPr>
      </xdr:pic>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4374" y="28917897"/>
            <a:ext cx="800100" cy="15240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下矢印 41">
            <a:extLst>
              <a:ext uri="{FF2B5EF4-FFF2-40B4-BE49-F238E27FC236}">
                <a16:creationId xmlns:a16="http://schemas.microsoft.com/office/drawing/2014/main" id="{00000000-0008-0000-0400-00002A000000}"/>
              </a:ext>
            </a:extLst>
          </xdr:cNvPr>
          <xdr:cNvSpPr/>
        </xdr:nvSpPr>
        <xdr:spPr>
          <a:xfrm rot="2228990">
            <a:off x="1409700" y="28660723"/>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714376" y="27932062"/>
            <a:ext cx="2062162" cy="357188"/>
          </a:xfrm>
          <a:prstGeom prst="rect">
            <a:avLst/>
          </a:prstGeom>
          <a:noFill/>
          <a:ln w="28575">
            <a:solidFill>
              <a:srgbClr val="FFC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下矢印 43">
            <a:extLst>
              <a:ext uri="{FF2B5EF4-FFF2-40B4-BE49-F238E27FC236}">
                <a16:creationId xmlns:a16="http://schemas.microsoft.com/office/drawing/2014/main" id="{00000000-0008-0000-0400-00002C000000}"/>
              </a:ext>
            </a:extLst>
          </xdr:cNvPr>
          <xdr:cNvSpPr/>
        </xdr:nvSpPr>
        <xdr:spPr>
          <a:xfrm rot="2228990">
            <a:off x="2605089" y="27717748"/>
            <a:ext cx="300038" cy="390525"/>
          </a:xfrm>
          <a:prstGeom prst="downArrow">
            <a:avLst>
              <a:gd name="adj1" fmla="val 36532"/>
              <a:gd name="adj2" fmla="val 50000"/>
            </a:avLst>
          </a:prstGeom>
          <a:solidFill>
            <a:schemeClr val="accent4"/>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223836</xdr:colOff>
      <xdr:row>107</xdr:row>
      <xdr:rowOff>57151</xdr:rowOff>
    </xdr:from>
    <xdr:to>
      <xdr:col>3</xdr:col>
      <xdr:colOff>280388</xdr:colOff>
      <xdr:row>107</xdr:row>
      <xdr:rowOff>596943</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407986" y="30251401"/>
          <a:ext cx="2520352" cy="539792"/>
          <a:chOff x="409574" y="29856114"/>
          <a:chExt cx="2571152" cy="539792"/>
        </a:xfrm>
      </xdr:grpSpPr>
      <xdr:pic>
        <xdr:nvPicPr>
          <xdr:cNvPr id="32" name="図 31">
            <a:extLst>
              <a:ext uri="{FF2B5EF4-FFF2-40B4-BE49-F238E27FC236}">
                <a16:creationId xmlns:a16="http://schemas.microsoft.com/office/drawing/2014/main" id="{00000000-0008-0000-0400-000020000000}"/>
              </a:ext>
            </a:extLst>
          </xdr:cNvPr>
          <xdr:cNvPicPr>
            <a:picLocks noChangeAspect="1"/>
          </xdr:cNvPicPr>
        </xdr:nvPicPr>
        <xdr:blipFill rotWithShape="1">
          <a:blip xmlns:r="http://schemas.openxmlformats.org/officeDocument/2006/relationships" r:embed="rId4"/>
          <a:srcRect l="25586" t="-1" b="-11941"/>
          <a:stretch/>
        </xdr:blipFill>
        <xdr:spPr>
          <a:xfrm>
            <a:off x="409574" y="30194250"/>
            <a:ext cx="2571152" cy="201656"/>
          </a:xfrm>
          <a:prstGeom prst="rect">
            <a:avLst/>
          </a:prstGeom>
          <a:effectLst>
            <a:outerShdw blurRad="38100" sx="102000" sy="102000" algn="ctr" rotWithShape="0">
              <a:prstClr val="black">
                <a:alpha val="40000"/>
              </a:prstClr>
            </a:outerShdw>
          </a:effectLst>
        </xdr:spPr>
      </xdr:pic>
      <xdr:sp macro="" textlink="">
        <xdr:nvSpPr>
          <xdr:cNvPr id="47" name="正方形/長方形 46">
            <a:extLst>
              <a:ext uri="{FF2B5EF4-FFF2-40B4-BE49-F238E27FC236}">
                <a16:creationId xmlns:a16="http://schemas.microsoft.com/office/drawing/2014/main" id="{00000000-0008-0000-0400-00002F000000}"/>
              </a:ext>
            </a:extLst>
          </xdr:cNvPr>
          <xdr:cNvSpPr/>
        </xdr:nvSpPr>
        <xdr:spPr>
          <a:xfrm>
            <a:off x="1819273" y="30194249"/>
            <a:ext cx="723902" cy="176214"/>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下矢印 47">
            <a:extLst>
              <a:ext uri="{FF2B5EF4-FFF2-40B4-BE49-F238E27FC236}">
                <a16:creationId xmlns:a16="http://schemas.microsoft.com/office/drawing/2014/main" id="{00000000-0008-0000-0400-000030000000}"/>
              </a:ext>
            </a:extLst>
          </xdr:cNvPr>
          <xdr:cNvSpPr/>
        </xdr:nvSpPr>
        <xdr:spPr>
          <a:xfrm rot="2228990">
            <a:off x="2405061" y="29856114"/>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0</xdr:col>
      <xdr:colOff>0</xdr:colOff>
      <xdr:row>0</xdr:row>
      <xdr:rowOff>1</xdr:rowOff>
    </xdr:from>
    <xdr:to>
      <xdr:col>12</xdr:col>
      <xdr:colOff>28125</xdr:colOff>
      <xdr:row>0</xdr:row>
      <xdr:rowOff>742738</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5"/>
        <a:srcRect l="188" t="2273"/>
        <a:stretch/>
      </xdr:blipFill>
      <xdr:spPr>
        <a:xfrm>
          <a:off x="0" y="1"/>
          <a:ext cx="7991025" cy="7427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101600</xdr:colOff>
          <xdr:row>11</xdr:row>
          <xdr:rowOff>44450</xdr:rowOff>
        </xdr:from>
        <xdr:to>
          <xdr:col>5</xdr:col>
          <xdr:colOff>393700</xdr:colOff>
          <xdr:row>11</xdr:row>
          <xdr:rowOff>330200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37</xdr:row>
          <xdr:rowOff>0</xdr:rowOff>
        </xdr:from>
        <xdr:to>
          <xdr:col>2</xdr:col>
          <xdr:colOff>431800</xdr:colOff>
          <xdr:row>38</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69850</xdr:rowOff>
        </xdr:from>
        <xdr:to>
          <xdr:col>7</xdr:col>
          <xdr:colOff>393700</xdr:colOff>
          <xdr:row>11</xdr:row>
          <xdr:rowOff>298450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0</xdr:rowOff>
        </xdr:from>
        <xdr:to>
          <xdr:col>1</xdr:col>
          <xdr:colOff>349250</xdr:colOff>
          <xdr:row>35</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38</xdr:row>
          <xdr:rowOff>0</xdr:rowOff>
        </xdr:from>
        <xdr:to>
          <xdr:col>2</xdr:col>
          <xdr:colOff>431800</xdr:colOff>
          <xdr:row>39</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39</xdr:row>
          <xdr:rowOff>0</xdr:rowOff>
        </xdr:from>
        <xdr:to>
          <xdr:col>2</xdr:col>
          <xdr:colOff>431800</xdr:colOff>
          <xdr:row>40</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40</xdr:row>
          <xdr:rowOff>0</xdr:rowOff>
        </xdr:from>
        <xdr:to>
          <xdr:col>2</xdr:col>
          <xdr:colOff>431800</xdr:colOff>
          <xdr:row>41</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41</xdr:row>
          <xdr:rowOff>0</xdr:rowOff>
        </xdr:from>
        <xdr:to>
          <xdr:col>2</xdr:col>
          <xdr:colOff>431800</xdr:colOff>
          <xdr:row>42</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5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42</xdr:row>
          <xdr:rowOff>0</xdr:rowOff>
        </xdr:from>
        <xdr:to>
          <xdr:col>2</xdr:col>
          <xdr:colOff>431800</xdr:colOff>
          <xdr:row>43</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5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43</xdr:row>
          <xdr:rowOff>0</xdr:rowOff>
        </xdr:from>
        <xdr:to>
          <xdr:col>2</xdr:col>
          <xdr:colOff>431800</xdr:colOff>
          <xdr:row>44</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5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44</xdr:row>
          <xdr:rowOff>0</xdr:rowOff>
        </xdr:from>
        <xdr:to>
          <xdr:col>2</xdr:col>
          <xdr:colOff>431800</xdr:colOff>
          <xdr:row>45</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5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45</xdr:row>
          <xdr:rowOff>0</xdr:rowOff>
        </xdr:from>
        <xdr:to>
          <xdr:col>2</xdr:col>
          <xdr:colOff>431800</xdr:colOff>
          <xdr:row>46</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5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46</xdr:row>
          <xdr:rowOff>0</xdr:rowOff>
        </xdr:from>
        <xdr:to>
          <xdr:col>2</xdr:col>
          <xdr:colOff>431800</xdr:colOff>
          <xdr:row>47</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47</xdr:row>
          <xdr:rowOff>0</xdr:rowOff>
        </xdr:from>
        <xdr:to>
          <xdr:col>2</xdr:col>
          <xdr:colOff>431800</xdr:colOff>
          <xdr:row>48</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5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48</xdr:row>
          <xdr:rowOff>0</xdr:rowOff>
        </xdr:from>
        <xdr:to>
          <xdr:col>2</xdr:col>
          <xdr:colOff>431800</xdr:colOff>
          <xdr:row>49</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5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49</xdr:row>
          <xdr:rowOff>0</xdr:rowOff>
        </xdr:from>
        <xdr:to>
          <xdr:col>2</xdr:col>
          <xdr:colOff>431800</xdr:colOff>
          <xdr:row>50</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5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50</xdr:row>
          <xdr:rowOff>0</xdr:rowOff>
        </xdr:from>
        <xdr:to>
          <xdr:col>2</xdr:col>
          <xdr:colOff>431800</xdr:colOff>
          <xdr:row>51</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5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51</xdr:row>
          <xdr:rowOff>0</xdr:rowOff>
        </xdr:from>
        <xdr:to>
          <xdr:col>2</xdr:col>
          <xdr:colOff>431800</xdr:colOff>
          <xdr:row>52</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5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52</xdr:row>
          <xdr:rowOff>0</xdr:rowOff>
        </xdr:from>
        <xdr:to>
          <xdr:col>2</xdr:col>
          <xdr:colOff>431800</xdr:colOff>
          <xdr:row>53</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5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53</xdr:row>
          <xdr:rowOff>0</xdr:rowOff>
        </xdr:from>
        <xdr:to>
          <xdr:col>2</xdr:col>
          <xdr:colOff>431800</xdr:colOff>
          <xdr:row>54</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5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54</xdr:row>
          <xdr:rowOff>0</xdr:rowOff>
        </xdr:from>
        <xdr:to>
          <xdr:col>2</xdr:col>
          <xdr:colOff>431800</xdr:colOff>
          <xdr:row>55</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5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55</xdr:row>
          <xdr:rowOff>0</xdr:rowOff>
        </xdr:from>
        <xdr:to>
          <xdr:col>2</xdr:col>
          <xdr:colOff>431800</xdr:colOff>
          <xdr:row>56</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5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56</xdr:row>
          <xdr:rowOff>0</xdr:rowOff>
        </xdr:from>
        <xdr:to>
          <xdr:col>2</xdr:col>
          <xdr:colOff>431800</xdr:colOff>
          <xdr:row>57</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5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57</xdr:row>
          <xdr:rowOff>0</xdr:rowOff>
        </xdr:from>
        <xdr:to>
          <xdr:col>2</xdr:col>
          <xdr:colOff>431800</xdr:colOff>
          <xdr:row>58</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5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58</xdr:row>
          <xdr:rowOff>0</xdr:rowOff>
        </xdr:from>
        <xdr:to>
          <xdr:col>2</xdr:col>
          <xdr:colOff>431800</xdr:colOff>
          <xdr:row>59</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5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59</xdr:row>
          <xdr:rowOff>0</xdr:rowOff>
        </xdr:from>
        <xdr:to>
          <xdr:col>2</xdr:col>
          <xdr:colOff>431800</xdr:colOff>
          <xdr:row>60</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5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60</xdr:row>
          <xdr:rowOff>0</xdr:rowOff>
        </xdr:from>
        <xdr:to>
          <xdr:col>2</xdr:col>
          <xdr:colOff>431800</xdr:colOff>
          <xdr:row>61</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5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61</xdr:row>
          <xdr:rowOff>0</xdr:rowOff>
        </xdr:from>
        <xdr:to>
          <xdr:col>2</xdr:col>
          <xdr:colOff>431800</xdr:colOff>
          <xdr:row>62</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5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62</xdr:row>
          <xdr:rowOff>0</xdr:rowOff>
        </xdr:from>
        <xdr:to>
          <xdr:col>2</xdr:col>
          <xdr:colOff>431800</xdr:colOff>
          <xdr:row>63</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5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63</xdr:row>
          <xdr:rowOff>0</xdr:rowOff>
        </xdr:from>
        <xdr:to>
          <xdr:col>2</xdr:col>
          <xdr:colOff>431800</xdr:colOff>
          <xdr:row>64</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5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64</xdr:row>
          <xdr:rowOff>0</xdr:rowOff>
        </xdr:from>
        <xdr:to>
          <xdr:col>2</xdr:col>
          <xdr:colOff>431800</xdr:colOff>
          <xdr:row>65</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5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65</xdr:row>
          <xdr:rowOff>0</xdr:rowOff>
        </xdr:from>
        <xdr:to>
          <xdr:col>2</xdr:col>
          <xdr:colOff>431800</xdr:colOff>
          <xdr:row>66</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5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66</xdr:row>
          <xdr:rowOff>0</xdr:rowOff>
        </xdr:from>
        <xdr:to>
          <xdr:col>2</xdr:col>
          <xdr:colOff>431800</xdr:colOff>
          <xdr:row>67</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5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13</xdr:row>
          <xdr:rowOff>44450</xdr:rowOff>
        </xdr:from>
        <xdr:to>
          <xdr:col>5</xdr:col>
          <xdr:colOff>381000</xdr:colOff>
          <xdr:row>13</xdr:row>
          <xdr:rowOff>330200</xdr:rowOff>
        </xdr:to>
        <xdr:sp macro="" textlink="">
          <xdr:nvSpPr>
            <xdr:cNvPr id="4130" name="Drop Down 34" hidden="1">
              <a:extLst>
                <a:ext uri="{63B3BB69-23CF-44E3-9099-C40C66FF867C}">
                  <a14:compatExt spid="_x0000_s4130"/>
                </a:ext>
                <a:ext uri="{FF2B5EF4-FFF2-40B4-BE49-F238E27FC236}">
                  <a16:creationId xmlns:a16="http://schemas.microsoft.com/office/drawing/2014/main" id="{00000000-0008-0000-0500-00002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13</xdr:row>
          <xdr:rowOff>69850</xdr:rowOff>
        </xdr:from>
        <xdr:to>
          <xdr:col>7</xdr:col>
          <xdr:colOff>393700</xdr:colOff>
          <xdr:row>13</xdr:row>
          <xdr:rowOff>298450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5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xdr:rowOff>
    </xdr:from>
    <xdr:to>
      <xdr:col>13</xdr:col>
      <xdr:colOff>8100</xdr:colOff>
      <xdr:row>0</xdr:row>
      <xdr:rowOff>753642</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64" t="2969" b="1994"/>
        <a:stretch/>
      </xdr:blipFill>
      <xdr:spPr>
        <a:xfrm>
          <a:off x="0" y="1"/>
          <a:ext cx="8352000" cy="753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101600</xdr:colOff>
          <xdr:row>11</xdr:row>
          <xdr:rowOff>44450</xdr:rowOff>
        </xdr:from>
        <xdr:to>
          <xdr:col>5</xdr:col>
          <xdr:colOff>393700</xdr:colOff>
          <xdr:row>11</xdr:row>
          <xdr:rowOff>330200</xdr:rowOff>
        </xdr:to>
        <xdr:sp macro="" textlink="">
          <xdr:nvSpPr>
            <xdr:cNvPr id="16385" name="Drop Down 1" hidden="1">
              <a:extLst>
                <a:ext uri="{63B3BB69-23CF-44E3-9099-C40C66FF867C}">
                  <a14:compatExt spid="_x0000_s16385"/>
                </a:ext>
                <a:ext uri="{FF2B5EF4-FFF2-40B4-BE49-F238E27FC236}">
                  <a16:creationId xmlns:a16="http://schemas.microsoft.com/office/drawing/2014/main" id="{5143359E-05FD-4BED-93CB-C6C26847011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37</xdr:row>
          <xdr:rowOff>0</xdr:rowOff>
        </xdr:from>
        <xdr:to>
          <xdr:col>2</xdr:col>
          <xdr:colOff>431800</xdr:colOff>
          <xdr:row>38</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80B6EB6A-3B92-4D96-9EF6-2031334EE9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69850</xdr:rowOff>
        </xdr:from>
        <xdr:to>
          <xdr:col>7</xdr:col>
          <xdr:colOff>393700</xdr:colOff>
          <xdr:row>11</xdr:row>
          <xdr:rowOff>298450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67D8F31A-6C6D-4001-B417-90C1937059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0</xdr:rowOff>
        </xdr:from>
        <xdr:to>
          <xdr:col>1</xdr:col>
          <xdr:colOff>349250</xdr:colOff>
          <xdr:row>35</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17670E14-8E66-4FFA-AF2F-DFD4E336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38</xdr:row>
          <xdr:rowOff>0</xdr:rowOff>
        </xdr:from>
        <xdr:to>
          <xdr:col>2</xdr:col>
          <xdr:colOff>431800</xdr:colOff>
          <xdr:row>39</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FB4E2EF2-1A76-4EC9-9B1C-87FD26015F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39</xdr:row>
          <xdr:rowOff>0</xdr:rowOff>
        </xdr:from>
        <xdr:to>
          <xdr:col>2</xdr:col>
          <xdr:colOff>431800</xdr:colOff>
          <xdr:row>40</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471F730D-D48C-42C9-A3A4-925EB9606D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40</xdr:row>
          <xdr:rowOff>0</xdr:rowOff>
        </xdr:from>
        <xdr:to>
          <xdr:col>2</xdr:col>
          <xdr:colOff>431800</xdr:colOff>
          <xdr:row>41</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E9DE86AF-F407-45C9-9556-58D59D42E5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41</xdr:row>
          <xdr:rowOff>0</xdr:rowOff>
        </xdr:from>
        <xdr:to>
          <xdr:col>2</xdr:col>
          <xdr:colOff>431800</xdr:colOff>
          <xdr:row>42</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BFE0965D-1D61-46DB-ADF9-A531D485AA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42</xdr:row>
          <xdr:rowOff>0</xdr:rowOff>
        </xdr:from>
        <xdr:to>
          <xdr:col>2</xdr:col>
          <xdr:colOff>431800</xdr:colOff>
          <xdr:row>43</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52DD4C35-5676-4830-A589-C4E8270CC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43</xdr:row>
          <xdr:rowOff>0</xdr:rowOff>
        </xdr:from>
        <xdr:to>
          <xdr:col>2</xdr:col>
          <xdr:colOff>431800</xdr:colOff>
          <xdr:row>44</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2D2F91AF-C1D0-4BA9-A554-BC566EF57D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44</xdr:row>
          <xdr:rowOff>0</xdr:rowOff>
        </xdr:from>
        <xdr:to>
          <xdr:col>2</xdr:col>
          <xdr:colOff>431800</xdr:colOff>
          <xdr:row>45</xdr:row>
          <xdr:rowOff>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EEF42E75-299E-4E89-9EC6-E23075DBE1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45</xdr:row>
          <xdr:rowOff>0</xdr:rowOff>
        </xdr:from>
        <xdr:to>
          <xdr:col>2</xdr:col>
          <xdr:colOff>431800</xdr:colOff>
          <xdr:row>46</xdr:row>
          <xdr:rowOff>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B0F110FD-E976-424E-9560-49E1CBEB98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46</xdr:row>
          <xdr:rowOff>0</xdr:rowOff>
        </xdr:from>
        <xdr:to>
          <xdr:col>2</xdr:col>
          <xdr:colOff>431800</xdr:colOff>
          <xdr:row>47</xdr:row>
          <xdr:rowOff>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B99E8D77-99C4-485F-AE41-FFCCCFA845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47</xdr:row>
          <xdr:rowOff>0</xdr:rowOff>
        </xdr:from>
        <xdr:to>
          <xdr:col>2</xdr:col>
          <xdr:colOff>431800</xdr:colOff>
          <xdr:row>48</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A68231D-A1A6-44EC-BF2E-224B7C90DD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48</xdr:row>
          <xdr:rowOff>0</xdr:rowOff>
        </xdr:from>
        <xdr:to>
          <xdr:col>2</xdr:col>
          <xdr:colOff>431800</xdr:colOff>
          <xdr:row>49</xdr:row>
          <xdr:rowOff>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A183056-9727-4FED-B0F6-134697EA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49</xdr:row>
          <xdr:rowOff>0</xdr:rowOff>
        </xdr:from>
        <xdr:to>
          <xdr:col>2</xdr:col>
          <xdr:colOff>431800</xdr:colOff>
          <xdr:row>50</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BD29DDA0-C6DC-4077-939A-6D9D2F9CF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50</xdr:row>
          <xdr:rowOff>0</xdr:rowOff>
        </xdr:from>
        <xdr:to>
          <xdr:col>2</xdr:col>
          <xdr:colOff>431800</xdr:colOff>
          <xdr:row>51</xdr:row>
          <xdr:rowOff>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292CED7A-A4DF-4215-A33A-2F7492BDD8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51</xdr:row>
          <xdr:rowOff>0</xdr:rowOff>
        </xdr:from>
        <xdr:to>
          <xdr:col>2</xdr:col>
          <xdr:colOff>431800</xdr:colOff>
          <xdr:row>52</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A235568C-D0FD-4519-95DF-CA21F21F72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52</xdr:row>
          <xdr:rowOff>0</xdr:rowOff>
        </xdr:from>
        <xdr:to>
          <xdr:col>2</xdr:col>
          <xdr:colOff>431800</xdr:colOff>
          <xdr:row>53</xdr:row>
          <xdr:rowOff>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B8F7DA11-9030-4465-8163-CE063BBC03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53</xdr:row>
          <xdr:rowOff>0</xdr:rowOff>
        </xdr:from>
        <xdr:to>
          <xdr:col>2</xdr:col>
          <xdr:colOff>431800</xdr:colOff>
          <xdr:row>54</xdr:row>
          <xdr:rowOff>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8CC5A76A-BA97-4835-A23D-29BC2F1B2E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54</xdr:row>
          <xdr:rowOff>0</xdr:rowOff>
        </xdr:from>
        <xdr:to>
          <xdr:col>2</xdr:col>
          <xdr:colOff>431800</xdr:colOff>
          <xdr:row>55</xdr:row>
          <xdr:rowOff>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D358292D-D2F5-4B80-9F06-14AD67B9E5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55</xdr:row>
          <xdr:rowOff>0</xdr:rowOff>
        </xdr:from>
        <xdr:to>
          <xdr:col>2</xdr:col>
          <xdr:colOff>431800</xdr:colOff>
          <xdr:row>56</xdr:row>
          <xdr:rowOff>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BA137ADF-0201-464E-B3E3-1B8B6522A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56</xdr:row>
          <xdr:rowOff>0</xdr:rowOff>
        </xdr:from>
        <xdr:to>
          <xdr:col>2</xdr:col>
          <xdr:colOff>431800</xdr:colOff>
          <xdr:row>57</xdr:row>
          <xdr:rowOff>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87C824A6-7745-4C55-BB07-BF5F449C7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57</xdr:row>
          <xdr:rowOff>0</xdr:rowOff>
        </xdr:from>
        <xdr:to>
          <xdr:col>2</xdr:col>
          <xdr:colOff>431800</xdr:colOff>
          <xdr:row>58</xdr:row>
          <xdr:rowOff>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1CCAAD97-C642-4E65-9E80-76F40C9A6A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58</xdr:row>
          <xdr:rowOff>0</xdr:rowOff>
        </xdr:from>
        <xdr:to>
          <xdr:col>2</xdr:col>
          <xdr:colOff>431800</xdr:colOff>
          <xdr:row>59</xdr:row>
          <xdr:rowOff>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AD52FD8A-2A83-4E27-83FC-5838B74693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59</xdr:row>
          <xdr:rowOff>0</xdr:rowOff>
        </xdr:from>
        <xdr:to>
          <xdr:col>2</xdr:col>
          <xdr:colOff>431800</xdr:colOff>
          <xdr:row>60</xdr:row>
          <xdr:rowOff>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9281C11D-250D-4A6F-BC98-FC404E9B3E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60</xdr:row>
          <xdr:rowOff>0</xdr:rowOff>
        </xdr:from>
        <xdr:to>
          <xdr:col>2</xdr:col>
          <xdr:colOff>431800</xdr:colOff>
          <xdr:row>61</xdr:row>
          <xdr:rowOff>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EAD79E2B-72B5-47A4-A4E3-08CB5EB2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61</xdr:row>
          <xdr:rowOff>0</xdr:rowOff>
        </xdr:from>
        <xdr:to>
          <xdr:col>2</xdr:col>
          <xdr:colOff>431800</xdr:colOff>
          <xdr:row>62</xdr:row>
          <xdr:rowOff>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994B9FA7-9737-4EF7-8CB5-31EC364B2F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62</xdr:row>
          <xdr:rowOff>0</xdr:rowOff>
        </xdr:from>
        <xdr:to>
          <xdr:col>2</xdr:col>
          <xdr:colOff>431800</xdr:colOff>
          <xdr:row>63</xdr:row>
          <xdr:rowOff>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10D30A3E-CE6F-439C-AA85-DC3B58A74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63</xdr:row>
          <xdr:rowOff>0</xdr:rowOff>
        </xdr:from>
        <xdr:to>
          <xdr:col>2</xdr:col>
          <xdr:colOff>431800</xdr:colOff>
          <xdr:row>64</xdr:row>
          <xdr:rowOff>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4C8C9EE4-6D03-4243-B389-2E79725228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64</xdr:row>
          <xdr:rowOff>0</xdr:rowOff>
        </xdr:from>
        <xdr:to>
          <xdr:col>2</xdr:col>
          <xdr:colOff>431800</xdr:colOff>
          <xdr:row>65</xdr:row>
          <xdr:rowOff>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264D660B-9188-47AE-AE1A-C9CDCE92F3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65</xdr:row>
          <xdr:rowOff>0</xdr:rowOff>
        </xdr:from>
        <xdr:to>
          <xdr:col>2</xdr:col>
          <xdr:colOff>431800</xdr:colOff>
          <xdr:row>66</xdr:row>
          <xdr:rowOff>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BB0A9158-65AC-4523-85AB-1C4EBE54EB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66</xdr:row>
          <xdr:rowOff>0</xdr:rowOff>
        </xdr:from>
        <xdr:to>
          <xdr:col>2</xdr:col>
          <xdr:colOff>431800</xdr:colOff>
          <xdr:row>67</xdr:row>
          <xdr:rowOff>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6B8A3FD0-838A-4058-A1AA-5D1B6E78F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13</xdr:row>
          <xdr:rowOff>44450</xdr:rowOff>
        </xdr:from>
        <xdr:to>
          <xdr:col>5</xdr:col>
          <xdr:colOff>381000</xdr:colOff>
          <xdr:row>13</xdr:row>
          <xdr:rowOff>330200</xdr:rowOff>
        </xdr:to>
        <xdr:sp macro="" textlink="">
          <xdr:nvSpPr>
            <xdr:cNvPr id="16418" name="Drop Down 34" hidden="1">
              <a:extLst>
                <a:ext uri="{63B3BB69-23CF-44E3-9099-C40C66FF867C}">
                  <a14:compatExt spid="_x0000_s16418"/>
                </a:ext>
                <a:ext uri="{FF2B5EF4-FFF2-40B4-BE49-F238E27FC236}">
                  <a16:creationId xmlns:a16="http://schemas.microsoft.com/office/drawing/2014/main" id="{BBDE0CC7-6449-46CC-82E7-76986D98E6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13</xdr:row>
          <xdr:rowOff>69850</xdr:rowOff>
        </xdr:from>
        <xdr:to>
          <xdr:col>7</xdr:col>
          <xdr:colOff>393700</xdr:colOff>
          <xdr:row>13</xdr:row>
          <xdr:rowOff>298450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C35BD9F-CACE-489A-9BBC-8A0A32BA0A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xdr:rowOff>
    </xdr:from>
    <xdr:to>
      <xdr:col>13</xdr:col>
      <xdr:colOff>8100</xdr:colOff>
      <xdr:row>0</xdr:row>
      <xdr:rowOff>753642</xdr:rowOff>
    </xdr:to>
    <xdr:pic>
      <xdr:nvPicPr>
        <xdr:cNvPr id="2" name="図 1">
          <a:extLst>
            <a:ext uri="{FF2B5EF4-FFF2-40B4-BE49-F238E27FC236}">
              <a16:creationId xmlns:a16="http://schemas.microsoft.com/office/drawing/2014/main" id="{47E97F9C-DC09-4F81-B26B-A4B8D611F035}"/>
            </a:ext>
          </a:extLst>
        </xdr:cNvPr>
        <xdr:cNvPicPr>
          <a:picLocks noChangeAspect="1"/>
        </xdr:cNvPicPr>
      </xdr:nvPicPr>
      <xdr:blipFill rotWithShape="1">
        <a:blip xmlns:r="http://schemas.openxmlformats.org/officeDocument/2006/relationships" r:embed="rId1"/>
        <a:srcRect l="164" t="2969" b="1994"/>
        <a:stretch/>
      </xdr:blipFill>
      <xdr:spPr>
        <a:xfrm>
          <a:off x="0" y="1"/>
          <a:ext cx="8167850" cy="753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101600</xdr:colOff>
          <xdr:row>11</xdr:row>
          <xdr:rowOff>44450</xdr:rowOff>
        </xdr:from>
        <xdr:to>
          <xdr:col>5</xdr:col>
          <xdr:colOff>393700</xdr:colOff>
          <xdr:row>11</xdr:row>
          <xdr:rowOff>330200</xdr:rowOff>
        </xdr:to>
        <xdr:sp macro="" textlink="">
          <xdr:nvSpPr>
            <xdr:cNvPr id="17409" name="Drop Down 1" hidden="1">
              <a:extLst>
                <a:ext uri="{63B3BB69-23CF-44E3-9099-C40C66FF867C}">
                  <a14:compatExt spid="_x0000_s17409"/>
                </a:ext>
                <a:ext uri="{FF2B5EF4-FFF2-40B4-BE49-F238E27FC236}">
                  <a16:creationId xmlns:a16="http://schemas.microsoft.com/office/drawing/2014/main" id="{9753D3E5-5243-4B8C-B1E2-F3E57143242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37</xdr:row>
          <xdr:rowOff>0</xdr:rowOff>
        </xdr:from>
        <xdr:to>
          <xdr:col>2</xdr:col>
          <xdr:colOff>431800</xdr:colOff>
          <xdr:row>38</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A558591-2EF7-4E59-8273-D988A6B454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69850</xdr:rowOff>
        </xdr:from>
        <xdr:to>
          <xdr:col>7</xdr:col>
          <xdr:colOff>393700</xdr:colOff>
          <xdr:row>11</xdr:row>
          <xdr:rowOff>298450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2CF1C99D-B7D6-4FF5-8826-528B8699CC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0</xdr:rowOff>
        </xdr:from>
        <xdr:to>
          <xdr:col>1</xdr:col>
          <xdr:colOff>349250</xdr:colOff>
          <xdr:row>35</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EC6A4B78-2E0E-412A-8C95-548F17856A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38</xdr:row>
          <xdr:rowOff>0</xdr:rowOff>
        </xdr:from>
        <xdr:to>
          <xdr:col>2</xdr:col>
          <xdr:colOff>431800</xdr:colOff>
          <xdr:row>39</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EA925532-6B23-47E9-BC4E-897874027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39</xdr:row>
          <xdr:rowOff>0</xdr:rowOff>
        </xdr:from>
        <xdr:to>
          <xdr:col>2</xdr:col>
          <xdr:colOff>431800</xdr:colOff>
          <xdr:row>40</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430CC294-9884-4CBB-AEDD-977F8426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40</xdr:row>
          <xdr:rowOff>0</xdr:rowOff>
        </xdr:from>
        <xdr:to>
          <xdr:col>2</xdr:col>
          <xdr:colOff>431800</xdr:colOff>
          <xdr:row>41</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5B08E0A2-A776-484F-AA5D-E3F09F7E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41</xdr:row>
          <xdr:rowOff>0</xdr:rowOff>
        </xdr:from>
        <xdr:to>
          <xdr:col>2</xdr:col>
          <xdr:colOff>431800</xdr:colOff>
          <xdr:row>42</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8FF4C9E1-0813-4EEA-9EB5-490D6386A9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42</xdr:row>
          <xdr:rowOff>0</xdr:rowOff>
        </xdr:from>
        <xdr:to>
          <xdr:col>2</xdr:col>
          <xdr:colOff>431800</xdr:colOff>
          <xdr:row>43</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753C98F6-3CBC-4997-89E2-586C967FA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43</xdr:row>
          <xdr:rowOff>0</xdr:rowOff>
        </xdr:from>
        <xdr:to>
          <xdr:col>2</xdr:col>
          <xdr:colOff>431800</xdr:colOff>
          <xdr:row>44</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B5165447-FEEE-4D18-B38B-E500338866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44</xdr:row>
          <xdr:rowOff>0</xdr:rowOff>
        </xdr:from>
        <xdr:to>
          <xdr:col>2</xdr:col>
          <xdr:colOff>431800</xdr:colOff>
          <xdr:row>45</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2873288B-A46F-4795-8B5F-6774963931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45</xdr:row>
          <xdr:rowOff>0</xdr:rowOff>
        </xdr:from>
        <xdr:to>
          <xdr:col>2</xdr:col>
          <xdr:colOff>431800</xdr:colOff>
          <xdr:row>46</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6E32AC82-C02A-422E-BB43-5D83684DD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46</xdr:row>
          <xdr:rowOff>0</xdr:rowOff>
        </xdr:from>
        <xdr:to>
          <xdr:col>2</xdr:col>
          <xdr:colOff>431800</xdr:colOff>
          <xdr:row>47</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80D03B09-6DBB-48F6-97BB-4EC11607EC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47</xdr:row>
          <xdr:rowOff>0</xdr:rowOff>
        </xdr:from>
        <xdr:to>
          <xdr:col>2</xdr:col>
          <xdr:colOff>431800</xdr:colOff>
          <xdr:row>48</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29AFAB93-6DEE-4FFF-B826-003CE65756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48</xdr:row>
          <xdr:rowOff>0</xdr:rowOff>
        </xdr:from>
        <xdr:to>
          <xdr:col>2</xdr:col>
          <xdr:colOff>431800</xdr:colOff>
          <xdr:row>49</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7FA834CC-36BA-4594-AB51-14D0FDBD3E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49</xdr:row>
          <xdr:rowOff>0</xdr:rowOff>
        </xdr:from>
        <xdr:to>
          <xdr:col>2</xdr:col>
          <xdr:colOff>431800</xdr:colOff>
          <xdr:row>50</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98737C21-80AD-4060-8E93-5742DBB436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50</xdr:row>
          <xdr:rowOff>0</xdr:rowOff>
        </xdr:from>
        <xdr:to>
          <xdr:col>2</xdr:col>
          <xdr:colOff>431800</xdr:colOff>
          <xdr:row>51</xdr:row>
          <xdr:rowOff>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52BD8B5D-6808-40F3-86CD-2764106EBD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51</xdr:row>
          <xdr:rowOff>0</xdr:rowOff>
        </xdr:from>
        <xdr:to>
          <xdr:col>2</xdr:col>
          <xdr:colOff>431800</xdr:colOff>
          <xdr:row>52</xdr:row>
          <xdr:rowOff>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B46429E-234C-4011-8BCD-041B3BF948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52</xdr:row>
          <xdr:rowOff>0</xdr:rowOff>
        </xdr:from>
        <xdr:to>
          <xdr:col>2</xdr:col>
          <xdr:colOff>431800</xdr:colOff>
          <xdr:row>53</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26F8271B-85BF-435F-9ADD-7929C7D8AA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53</xdr:row>
          <xdr:rowOff>0</xdr:rowOff>
        </xdr:from>
        <xdr:to>
          <xdr:col>2</xdr:col>
          <xdr:colOff>431800</xdr:colOff>
          <xdr:row>54</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5D7CB561-7024-4166-AE1F-29BFE6D44B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54</xdr:row>
          <xdr:rowOff>0</xdr:rowOff>
        </xdr:from>
        <xdr:to>
          <xdr:col>2</xdr:col>
          <xdr:colOff>431800</xdr:colOff>
          <xdr:row>55</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2485C397-8AD4-4745-8ABD-0846992989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55</xdr:row>
          <xdr:rowOff>0</xdr:rowOff>
        </xdr:from>
        <xdr:to>
          <xdr:col>2</xdr:col>
          <xdr:colOff>431800</xdr:colOff>
          <xdr:row>56</xdr:row>
          <xdr:rowOff>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62C79F78-F971-4EAC-B86E-48641F4DC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56</xdr:row>
          <xdr:rowOff>0</xdr:rowOff>
        </xdr:from>
        <xdr:to>
          <xdr:col>2</xdr:col>
          <xdr:colOff>431800</xdr:colOff>
          <xdr:row>57</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8172EAA0-97D9-4113-B8E4-50821ACB35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57</xdr:row>
          <xdr:rowOff>0</xdr:rowOff>
        </xdr:from>
        <xdr:to>
          <xdr:col>2</xdr:col>
          <xdr:colOff>431800</xdr:colOff>
          <xdr:row>58</xdr:row>
          <xdr:rowOff>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B7F7B891-D2A9-4164-9078-D55071B20D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58</xdr:row>
          <xdr:rowOff>0</xdr:rowOff>
        </xdr:from>
        <xdr:to>
          <xdr:col>2</xdr:col>
          <xdr:colOff>431800</xdr:colOff>
          <xdr:row>59</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D313C76-9289-49BB-94CD-D1F08E4F8F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59</xdr:row>
          <xdr:rowOff>0</xdr:rowOff>
        </xdr:from>
        <xdr:to>
          <xdr:col>2</xdr:col>
          <xdr:colOff>431800</xdr:colOff>
          <xdr:row>60</xdr:row>
          <xdr:rowOff>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EA29635E-DC69-419A-AAFD-ABF1E025A5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60</xdr:row>
          <xdr:rowOff>0</xdr:rowOff>
        </xdr:from>
        <xdr:to>
          <xdr:col>2</xdr:col>
          <xdr:colOff>431800</xdr:colOff>
          <xdr:row>61</xdr:row>
          <xdr:rowOff>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C36B49BA-2044-48E5-BFCD-0DD3632881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61</xdr:row>
          <xdr:rowOff>0</xdr:rowOff>
        </xdr:from>
        <xdr:to>
          <xdr:col>2</xdr:col>
          <xdr:colOff>431800</xdr:colOff>
          <xdr:row>62</xdr:row>
          <xdr:rowOff>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BB922DD5-4C51-453E-8F61-C6D08A9A7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62</xdr:row>
          <xdr:rowOff>0</xdr:rowOff>
        </xdr:from>
        <xdr:to>
          <xdr:col>2</xdr:col>
          <xdr:colOff>431800</xdr:colOff>
          <xdr:row>63</xdr:row>
          <xdr:rowOff>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E3750419-0F2A-42AF-9229-7B2D9E4B3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63</xdr:row>
          <xdr:rowOff>0</xdr:rowOff>
        </xdr:from>
        <xdr:to>
          <xdr:col>2</xdr:col>
          <xdr:colOff>431800</xdr:colOff>
          <xdr:row>64</xdr:row>
          <xdr:rowOff>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4C9D032E-B4CE-4D95-8F50-61E5FE1B47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64</xdr:row>
          <xdr:rowOff>0</xdr:rowOff>
        </xdr:from>
        <xdr:to>
          <xdr:col>2</xdr:col>
          <xdr:colOff>431800</xdr:colOff>
          <xdr:row>65</xdr:row>
          <xdr:rowOff>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9EC67007-3B5C-43AA-94A0-8FF92E1B3F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65</xdr:row>
          <xdr:rowOff>0</xdr:rowOff>
        </xdr:from>
        <xdr:to>
          <xdr:col>2</xdr:col>
          <xdr:colOff>431800</xdr:colOff>
          <xdr:row>66</xdr:row>
          <xdr:rowOff>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EE0E4C01-F394-4E77-8144-6B36FE44DB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66</xdr:row>
          <xdr:rowOff>0</xdr:rowOff>
        </xdr:from>
        <xdr:to>
          <xdr:col>2</xdr:col>
          <xdr:colOff>431800</xdr:colOff>
          <xdr:row>67</xdr:row>
          <xdr:rowOff>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B9D693C8-DC6E-47C9-B337-E2638F4DBD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13</xdr:row>
          <xdr:rowOff>44450</xdr:rowOff>
        </xdr:from>
        <xdr:to>
          <xdr:col>5</xdr:col>
          <xdr:colOff>381000</xdr:colOff>
          <xdr:row>13</xdr:row>
          <xdr:rowOff>330200</xdr:rowOff>
        </xdr:to>
        <xdr:sp macro="" textlink="">
          <xdr:nvSpPr>
            <xdr:cNvPr id="17442" name="Drop Down 34" hidden="1">
              <a:extLst>
                <a:ext uri="{63B3BB69-23CF-44E3-9099-C40C66FF867C}">
                  <a14:compatExt spid="_x0000_s17442"/>
                </a:ext>
                <a:ext uri="{FF2B5EF4-FFF2-40B4-BE49-F238E27FC236}">
                  <a16:creationId xmlns:a16="http://schemas.microsoft.com/office/drawing/2014/main" id="{18126521-A3B0-4FAF-8FA9-4071B93D1C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13</xdr:row>
          <xdr:rowOff>69850</xdr:rowOff>
        </xdr:from>
        <xdr:to>
          <xdr:col>7</xdr:col>
          <xdr:colOff>393700</xdr:colOff>
          <xdr:row>13</xdr:row>
          <xdr:rowOff>298450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D16FDA4A-E3C7-4A91-B080-8D0B6E9D7C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xdr:rowOff>
    </xdr:from>
    <xdr:to>
      <xdr:col>13</xdr:col>
      <xdr:colOff>8100</xdr:colOff>
      <xdr:row>0</xdr:row>
      <xdr:rowOff>753642</xdr:rowOff>
    </xdr:to>
    <xdr:pic>
      <xdr:nvPicPr>
        <xdr:cNvPr id="2" name="図 1">
          <a:extLst>
            <a:ext uri="{FF2B5EF4-FFF2-40B4-BE49-F238E27FC236}">
              <a16:creationId xmlns:a16="http://schemas.microsoft.com/office/drawing/2014/main" id="{5E69C95C-C39E-4350-8270-48A6BB61F0B0}"/>
            </a:ext>
          </a:extLst>
        </xdr:cNvPr>
        <xdr:cNvPicPr>
          <a:picLocks noChangeAspect="1"/>
        </xdr:cNvPicPr>
      </xdr:nvPicPr>
      <xdr:blipFill rotWithShape="1">
        <a:blip xmlns:r="http://schemas.openxmlformats.org/officeDocument/2006/relationships" r:embed="rId1"/>
        <a:srcRect l="164" t="2969" b="1994"/>
        <a:stretch/>
      </xdr:blipFill>
      <xdr:spPr>
        <a:xfrm>
          <a:off x="0" y="1"/>
          <a:ext cx="8167850" cy="753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101600</xdr:colOff>
          <xdr:row>11</xdr:row>
          <xdr:rowOff>44450</xdr:rowOff>
        </xdr:from>
        <xdr:to>
          <xdr:col>5</xdr:col>
          <xdr:colOff>393700</xdr:colOff>
          <xdr:row>11</xdr:row>
          <xdr:rowOff>330200</xdr:rowOff>
        </xdr:to>
        <xdr:sp macro="" textlink="">
          <xdr:nvSpPr>
            <xdr:cNvPr id="20481" name="Drop Down 1" hidden="1">
              <a:extLst>
                <a:ext uri="{63B3BB69-23CF-44E3-9099-C40C66FF867C}">
                  <a14:compatExt spid="_x0000_s20481"/>
                </a:ext>
                <a:ext uri="{FF2B5EF4-FFF2-40B4-BE49-F238E27FC236}">
                  <a16:creationId xmlns:a16="http://schemas.microsoft.com/office/drawing/2014/main" id="{533D165C-6A6F-4B63-9D1C-6D30D14D80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37</xdr:row>
          <xdr:rowOff>0</xdr:rowOff>
        </xdr:from>
        <xdr:to>
          <xdr:col>2</xdr:col>
          <xdr:colOff>431800</xdr:colOff>
          <xdr:row>38</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2FC4347B-3A57-4EDD-8194-8785FE33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69850</xdr:rowOff>
        </xdr:from>
        <xdr:to>
          <xdr:col>7</xdr:col>
          <xdr:colOff>393700</xdr:colOff>
          <xdr:row>11</xdr:row>
          <xdr:rowOff>298450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C71695FD-12F3-4B98-A45C-5110898DEC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0</xdr:rowOff>
        </xdr:from>
        <xdr:to>
          <xdr:col>1</xdr:col>
          <xdr:colOff>349250</xdr:colOff>
          <xdr:row>35</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5E2D105E-EEA9-46FF-9EBA-AE315F60C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38</xdr:row>
          <xdr:rowOff>0</xdr:rowOff>
        </xdr:from>
        <xdr:to>
          <xdr:col>2</xdr:col>
          <xdr:colOff>431800</xdr:colOff>
          <xdr:row>39</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9F0126AB-6CF1-47F2-BD78-4D3F832A0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39</xdr:row>
          <xdr:rowOff>0</xdr:rowOff>
        </xdr:from>
        <xdr:to>
          <xdr:col>2</xdr:col>
          <xdr:colOff>431800</xdr:colOff>
          <xdr:row>40</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5B9BEB9C-4868-4C2D-B0EE-7649804537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40</xdr:row>
          <xdr:rowOff>0</xdr:rowOff>
        </xdr:from>
        <xdr:to>
          <xdr:col>2</xdr:col>
          <xdr:colOff>431800</xdr:colOff>
          <xdr:row>41</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7E4A7823-6180-4106-B6D1-14C499C5B7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41</xdr:row>
          <xdr:rowOff>0</xdr:rowOff>
        </xdr:from>
        <xdr:to>
          <xdr:col>2</xdr:col>
          <xdr:colOff>431800</xdr:colOff>
          <xdr:row>42</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D827A142-3390-45C5-99E0-4B4B9FFC93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42</xdr:row>
          <xdr:rowOff>0</xdr:rowOff>
        </xdr:from>
        <xdr:to>
          <xdr:col>2</xdr:col>
          <xdr:colOff>431800</xdr:colOff>
          <xdr:row>43</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C92FB09F-C8F1-47D2-8E32-C95B416DC9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43</xdr:row>
          <xdr:rowOff>0</xdr:rowOff>
        </xdr:from>
        <xdr:to>
          <xdr:col>2</xdr:col>
          <xdr:colOff>431800</xdr:colOff>
          <xdr:row>44</xdr:row>
          <xdr:rowOff>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6B8E0A42-AAF2-4FEB-AC01-5B8FC15EA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44</xdr:row>
          <xdr:rowOff>0</xdr:rowOff>
        </xdr:from>
        <xdr:to>
          <xdr:col>2</xdr:col>
          <xdr:colOff>431800</xdr:colOff>
          <xdr:row>45</xdr:row>
          <xdr:rowOff>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96B5ECD9-EEEF-4B1F-80A9-7734043805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45</xdr:row>
          <xdr:rowOff>0</xdr:rowOff>
        </xdr:from>
        <xdr:to>
          <xdr:col>2</xdr:col>
          <xdr:colOff>431800</xdr:colOff>
          <xdr:row>46</xdr:row>
          <xdr:rowOff>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F101328C-9F8B-4B19-B030-83C858F0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46</xdr:row>
          <xdr:rowOff>0</xdr:rowOff>
        </xdr:from>
        <xdr:to>
          <xdr:col>2</xdr:col>
          <xdr:colOff>431800</xdr:colOff>
          <xdr:row>47</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664B8E48-2947-4FEC-9D08-B2516676B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47</xdr:row>
          <xdr:rowOff>0</xdr:rowOff>
        </xdr:from>
        <xdr:to>
          <xdr:col>2</xdr:col>
          <xdr:colOff>431800</xdr:colOff>
          <xdr:row>48</xdr:row>
          <xdr:rowOff>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EF9AC208-BC76-464F-BE3D-F419F03859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48</xdr:row>
          <xdr:rowOff>0</xdr:rowOff>
        </xdr:from>
        <xdr:to>
          <xdr:col>2</xdr:col>
          <xdr:colOff>431800</xdr:colOff>
          <xdr:row>49</xdr:row>
          <xdr:rowOff>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5919CEB1-04D9-4B24-8CA7-E066CBB8C0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49</xdr:row>
          <xdr:rowOff>0</xdr:rowOff>
        </xdr:from>
        <xdr:to>
          <xdr:col>2</xdr:col>
          <xdr:colOff>431800</xdr:colOff>
          <xdr:row>50</xdr:row>
          <xdr:rowOff>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3C2B318E-2A2A-45AF-83BC-98269647EF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50</xdr:row>
          <xdr:rowOff>0</xdr:rowOff>
        </xdr:from>
        <xdr:to>
          <xdr:col>2</xdr:col>
          <xdr:colOff>431800</xdr:colOff>
          <xdr:row>51</xdr:row>
          <xdr:rowOff>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95412E46-FDEB-4C7A-92A2-518135ABFD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51</xdr:row>
          <xdr:rowOff>0</xdr:rowOff>
        </xdr:from>
        <xdr:to>
          <xdr:col>2</xdr:col>
          <xdr:colOff>431800</xdr:colOff>
          <xdr:row>52</xdr:row>
          <xdr:rowOff>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72965046-46C3-464B-B068-0446D9863B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52</xdr:row>
          <xdr:rowOff>0</xdr:rowOff>
        </xdr:from>
        <xdr:to>
          <xdr:col>2</xdr:col>
          <xdr:colOff>431800</xdr:colOff>
          <xdr:row>53</xdr:row>
          <xdr:rowOff>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9F6103B4-5C5E-47C5-A8D1-3F8638A296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53</xdr:row>
          <xdr:rowOff>0</xdr:rowOff>
        </xdr:from>
        <xdr:to>
          <xdr:col>2</xdr:col>
          <xdr:colOff>431800</xdr:colOff>
          <xdr:row>54</xdr:row>
          <xdr:rowOff>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B556D33A-B3D1-4E29-9CC7-E88C7B2915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54</xdr:row>
          <xdr:rowOff>0</xdr:rowOff>
        </xdr:from>
        <xdr:to>
          <xdr:col>2</xdr:col>
          <xdr:colOff>431800</xdr:colOff>
          <xdr:row>55</xdr:row>
          <xdr:rowOff>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B4332B9-C2DE-4126-94D3-5434E02A9F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55</xdr:row>
          <xdr:rowOff>0</xdr:rowOff>
        </xdr:from>
        <xdr:to>
          <xdr:col>2</xdr:col>
          <xdr:colOff>431800</xdr:colOff>
          <xdr:row>56</xdr:row>
          <xdr:rowOff>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BE7EEF1C-4774-4265-8911-1981ED0263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56</xdr:row>
          <xdr:rowOff>0</xdr:rowOff>
        </xdr:from>
        <xdr:to>
          <xdr:col>2</xdr:col>
          <xdr:colOff>431800</xdr:colOff>
          <xdr:row>57</xdr:row>
          <xdr:rowOff>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10FF22E9-B352-47B2-BF2E-2AE0240B63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57</xdr:row>
          <xdr:rowOff>0</xdr:rowOff>
        </xdr:from>
        <xdr:to>
          <xdr:col>2</xdr:col>
          <xdr:colOff>431800</xdr:colOff>
          <xdr:row>58</xdr:row>
          <xdr:rowOff>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2460E739-4E5C-4C76-973B-FF6FC35E16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58</xdr:row>
          <xdr:rowOff>0</xdr:rowOff>
        </xdr:from>
        <xdr:to>
          <xdr:col>2</xdr:col>
          <xdr:colOff>431800</xdr:colOff>
          <xdr:row>59</xdr:row>
          <xdr:rowOff>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66C6BF16-6051-4A1D-A22B-EC279E011E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59</xdr:row>
          <xdr:rowOff>0</xdr:rowOff>
        </xdr:from>
        <xdr:to>
          <xdr:col>2</xdr:col>
          <xdr:colOff>431800</xdr:colOff>
          <xdr:row>60</xdr:row>
          <xdr:rowOff>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AD395006-247D-471A-B86D-D136C6A23E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60</xdr:row>
          <xdr:rowOff>0</xdr:rowOff>
        </xdr:from>
        <xdr:to>
          <xdr:col>2</xdr:col>
          <xdr:colOff>431800</xdr:colOff>
          <xdr:row>61</xdr:row>
          <xdr:rowOff>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EE9A8C9-D250-44D1-B221-54E3C77CFD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61</xdr:row>
          <xdr:rowOff>0</xdr:rowOff>
        </xdr:from>
        <xdr:to>
          <xdr:col>2</xdr:col>
          <xdr:colOff>431800</xdr:colOff>
          <xdr:row>62</xdr:row>
          <xdr:rowOff>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78DE81C9-8856-4861-B155-530CD697A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62</xdr:row>
          <xdr:rowOff>0</xdr:rowOff>
        </xdr:from>
        <xdr:to>
          <xdr:col>2</xdr:col>
          <xdr:colOff>431800</xdr:colOff>
          <xdr:row>63</xdr:row>
          <xdr:rowOff>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FA8ED592-324D-46D1-875D-EC6AA0FEA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63</xdr:row>
          <xdr:rowOff>0</xdr:rowOff>
        </xdr:from>
        <xdr:to>
          <xdr:col>2</xdr:col>
          <xdr:colOff>431800</xdr:colOff>
          <xdr:row>64</xdr:row>
          <xdr:rowOff>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851DCC88-D264-4AAC-9C09-5D8EC065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64</xdr:row>
          <xdr:rowOff>0</xdr:rowOff>
        </xdr:from>
        <xdr:to>
          <xdr:col>2</xdr:col>
          <xdr:colOff>431800</xdr:colOff>
          <xdr:row>65</xdr:row>
          <xdr:rowOff>0</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47FC4A55-7D2A-4A1E-9B5F-9BD00C8DB9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65</xdr:row>
          <xdr:rowOff>0</xdr:rowOff>
        </xdr:from>
        <xdr:to>
          <xdr:col>2</xdr:col>
          <xdr:colOff>431800</xdr:colOff>
          <xdr:row>66</xdr:row>
          <xdr:rowOff>0</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186ACE28-64AF-4036-81AB-87EF06311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66</xdr:row>
          <xdr:rowOff>0</xdr:rowOff>
        </xdr:from>
        <xdr:to>
          <xdr:col>2</xdr:col>
          <xdr:colOff>431800</xdr:colOff>
          <xdr:row>67</xdr:row>
          <xdr:rowOff>0</xdr:rowOff>
        </xdr:to>
        <xdr:sp macro="" textlink="">
          <xdr:nvSpPr>
            <xdr:cNvPr id="20513" name="Check Box 33" hidden="1">
              <a:extLst>
                <a:ext uri="{63B3BB69-23CF-44E3-9099-C40C66FF867C}">
                  <a14:compatExt spid="_x0000_s20513"/>
                </a:ext>
                <a:ext uri="{FF2B5EF4-FFF2-40B4-BE49-F238E27FC236}">
                  <a16:creationId xmlns:a16="http://schemas.microsoft.com/office/drawing/2014/main" id="{9FB8CF9F-E9FC-4BB9-B67C-962F21D807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13</xdr:row>
          <xdr:rowOff>44450</xdr:rowOff>
        </xdr:from>
        <xdr:to>
          <xdr:col>5</xdr:col>
          <xdr:colOff>381000</xdr:colOff>
          <xdr:row>13</xdr:row>
          <xdr:rowOff>330200</xdr:rowOff>
        </xdr:to>
        <xdr:sp macro="" textlink="">
          <xdr:nvSpPr>
            <xdr:cNvPr id="20514" name="Drop Down 34" hidden="1">
              <a:extLst>
                <a:ext uri="{63B3BB69-23CF-44E3-9099-C40C66FF867C}">
                  <a14:compatExt spid="_x0000_s20514"/>
                </a:ext>
                <a:ext uri="{FF2B5EF4-FFF2-40B4-BE49-F238E27FC236}">
                  <a16:creationId xmlns:a16="http://schemas.microsoft.com/office/drawing/2014/main" id="{F168AA0D-2EAF-4CF2-A71C-2DB4A9A0EFD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13</xdr:row>
          <xdr:rowOff>69850</xdr:rowOff>
        </xdr:from>
        <xdr:to>
          <xdr:col>7</xdr:col>
          <xdr:colOff>393700</xdr:colOff>
          <xdr:row>13</xdr:row>
          <xdr:rowOff>298450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77820860-1B1B-4892-AF99-1BA2D4AD58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xdr:rowOff>
    </xdr:from>
    <xdr:to>
      <xdr:col>13</xdr:col>
      <xdr:colOff>8100</xdr:colOff>
      <xdr:row>0</xdr:row>
      <xdr:rowOff>753642</xdr:rowOff>
    </xdr:to>
    <xdr:pic>
      <xdr:nvPicPr>
        <xdr:cNvPr id="2" name="図 1">
          <a:extLst>
            <a:ext uri="{FF2B5EF4-FFF2-40B4-BE49-F238E27FC236}">
              <a16:creationId xmlns:a16="http://schemas.microsoft.com/office/drawing/2014/main" id="{4450689A-46C8-498A-91E9-D27C5679B5B9}"/>
            </a:ext>
          </a:extLst>
        </xdr:cNvPr>
        <xdr:cNvPicPr>
          <a:picLocks noChangeAspect="1"/>
        </xdr:cNvPicPr>
      </xdr:nvPicPr>
      <xdr:blipFill rotWithShape="1">
        <a:blip xmlns:r="http://schemas.openxmlformats.org/officeDocument/2006/relationships" r:embed="rId1"/>
        <a:srcRect l="164" t="2969" b="1994"/>
        <a:stretch/>
      </xdr:blipFill>
      <xdr:spPr>
        <a:xfrm>
          <a:off x="0" y="1"/>
          <a:ext cx="8167850" cy="753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101600</xdr:colOff>
          <xdr:row>11</xdr:row>
          <xdr:rowOff>44450</xdr:rowOff>
        </xdr:from>
        <xdr:to>
          <xdr:col>5</xdr:col>
          <xdr:colOff>393700</xdr:colOff>
          <xdr:row>11</xdr:row>
          <xdr:rowOff>330200</xdr:rowOff>
        </xdr:to>
        <xdr:sp macro="" textlink="">
          <xdr:nvSpPr>
            <xdr:cNvPr id="19457" name="Drop Down 1" hidden="1">
              <a:extLst>
                <a:ext uri="{63B3BB69-23CF-44E3-9099-C40C66FF867C}">
                  <a14:compatExt spid="_x0000_s19457"/>
                </a:ext>
                <a:ext uri="{FF2B5EF4-FFF2-40B4-BE49-F238E27FC236}">
                  <a16:creationId xmlns:a16="http://schemas.microsoft.com/office/drawing/2014/main" id="{7064EE8D-E18F-4217-B435-D4FF2A37CC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37</xdr:row>
          <xdr:rowOff>0</xdr:rowOff>
        </xdr:from>
        <xdr:to>
          <xdr:col>2</xdr:col>
          <xdr:colOff>431800</xdr:colOff>
          <xdr:row>38</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16A3079C-22B5-4A03-95D1-4F16055012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69850</xdr:rowOff>
        </xdr:from>
        <xdr:to>
          <xdr:col>7</xdr:col>
          <xdr:colOff>393700</xdr:colOff>
          <xdr:row>11</xdr:row>
          <xdr:rowOff>298450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F048E58F-70E6-42D3-B7CE-CE6C785CD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0</xdr:rowOff>
        </xdr:from>
        <xdr:to>
          <xdr:col>1</xdr:col>
          <xdr:colOff>349250</xdr:colOff>
          <xdr:row>35</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7409C5BC-914C-460B-9705-21E6FD41AF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38</xdr:row>
          <xdr:rowOff>0</xdr:rowOff>
        </xdr:from>
        <xdr:to>
          <xdr:col>2</xdr:col>
          <xdr:colOff>431800</xdr:colOff>
          <xdr:row>39</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2B1131A5-10CF-4E61-AD61-E3506746C4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39</xdr:row>
          <xdr:rowOff>0</xdr:rowOff>
        </xdr:from>
        <xdr:to>
          <xdr:col>2</xdr:col>
          <xdr:colOff>431800</xdr:colOff>
          <xdr:row>40</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2EA60022-AA21-4223-B460-9C3FB9AF37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40</xdr:row>
          <xdr:rowOff>0</xdr:rowOff>
        </xdr:from>
        <xdr:to>
          <xdr:col>2</xdr:col>
          <xdr:colOff>431800</xdr:colOff>
          <xdr:row>41</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B64724F7-219C-4CB1-A22A-E9AF2FDB0D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41</xdr:row>
          <xdr:rowOff>0</xdr:rowOff>
        </xdr:from>
        <xdr:to>
          <xdr:col>2</xdr:col>
          <xdr:colOff>431800</xdr:colOff>
          <xdr:row>42</xdr:row>
          <xdr:rowOff>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17ABF4F0-E8AC-4989-8A47-A39781B30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42</xdr:row>
          <xdr:rowOff>0</xdr:rowOff>
        </xdr:from>
        <xdr:to>
          <xdr:col>2</xdr:col>
          <xdr:colOff>431800</xdr:colOff>
          <xdr:row>43</xdr:row>
          <xdr:rowOff>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D0B85000-BE3D-48EC-AFB6-E946469B31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43</xdr:row>
          <xdr:rowOff>0</xdr:rowOff>
        </xdr:from>
        <xdr:to>
          <xdr:col>2</xdr:col>
          <xdr:colOff>431800</xdr:colOff>
          <xdr:row>44</xdr:row>
          <xdr:rowOff>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D4DEAAC7-BCB2-4D04-9A29-1D882A334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44</xdr:row>
          <xdr:rowOff>0</xdr:rowOff>
        </xdr:from>
        <xdr:to>
          <xdr:col>2</xdr:col>
          <xdr:colOff>431800</xdr:colOff>
          <xdr:row>45</xdr:row>
          <xdr:rowOff>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AFC9EB95-B7BF-4E1A-86FE-F9BBB5C274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45</xdr:row>
          <xdr:rowOff>0</xdr:rowOff>
        </xdr:from>
        <xdr:to>
          <xdr:col>2</xdr:col>
          <xdr:colOff>431800</xdr:colOff>
          <xdr:row>46</xdr:row>
          <xdr:rowOff>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E7E51919-0083-4FF4-8397-8ED994A28A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46</xdr:row>
          <xdr:rowOff>0</xdr:rowOff>
        </xdr:from>
        <xdr:to>
          <xdr:col>2</xdr:col>
          <xdr:colOff>431800</xdr:colOff>
          <xdr:row>47</xdr:row>
          <xdr:rowOff>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7B46CBE3-A95E-4308-B62D-F4E711BB1C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47</xdr:row>
          <xdr:rowOff>0</xdr:rowOff>
        </xdr:from>
        <xdr:to>
          <xdr:col>2</xdr:col>
          <xdr:colOff>431800</xdr:colOff>
          <xdr:row>48</xdr:row>
          <xdr:rowOff>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88B4BA9C-3475-4306-B054-7F3154AA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48</xdr:row>
          <xdr:rowOff>0</xdr:rowOff>
        </xdr:from>
        <xdr:to>
          <xdr:col>2</xdr:col>
          <xdr:colOff>431800</xdr:colOff>
          <xdr:row>49</xdr:row>
          <xdr:rowOff>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CA17904D-2E98-489A-9424-1E3B3858AF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49</xdr:row>
          <xdr:rowOff>0</xdr:rowOff>
        </xdr:from>
        <xdr:to>
          <xdr:col>2</xdr:col>
          <xdr:colOff>431800</xdr:colOff>
          <xdr:row>50</xdr:row>
          <xdr:rowOff>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4143C021-C778-41EE-8CBE-4A0E1DE6F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50</xdr:row>
          <xdr:rowOff>0</xdr:rowOff>
        </xdr:from>
        <xdr:to>
          <xdr:col>2</xdr:col>
          <xdr:colOff>431800</xdr:colOff>
          <xdr:row>51</xdr:row>
          <xdr:rowOff>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95EF32C8-6B24-4848-880E-CFE1FDD7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51</xdr:row>
          <xdr:rowOff>0</xdr:rowOff>
        </xdr:from>
        <xdr:to>
          <xdr:col>2</xdr:col>
          <xdr:colOff>431800</xdr:colOff>
          <xdr:row>52</xdr:row>
          <xdr:rowOff>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4D950581-8EF4-46FC-B0C6-C5439E4BC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52</xdr:row>
          <xdr:rowOff>0</xdr:rowOff>
        </xdr:from>
        <xdr:to>
          <xdr:col>2</xdr:col>
          <xdr:colOff>431800</xdr:colOff>
          <xdr:row>53</xdr:row>
          <xdr:rowOff>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2468478A-82B7-4E39-A948-F3355EC78C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53</xdr:row>
          <xdr:rowOff>0</xdr:rowOff>
        </xdr:from>
        <xdr:to>
          <xdr:col>2</xdr:col>
          <xdr:colOff>431800</xdr:colOff>
          <xdr:row>54</xdr:row>
          <xdr:rowOff>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656479FD-B760-4602-8EE6-D2449472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54</xdr:row>
          <xdr:rowOff>0</xdr:rowOff>
        </xdr:from>
        <xdr:to>
          <xdr:col>2</xdr:col>
          <xdr:colOff>431800</xdr:colOff>
          <xdr:row>55</xdr:row>
          <xdr:rowOff>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E452412B-96D9-4291-B395-6F5FA6227D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55</xdr:row>
          <xdr:rowOff>0</xdr:rowOff>
        </xdr:from>
        <xdr:to>
          <xdr:col>2</xdr:col>
          <xdr:colOff>431800</xdr:colOff>
          <xdr:row>56</xdr:row>
          <xdr:rowOff>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2C476D6F-FAC6-4854-AC43-5035D4D9C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56</xdr:row>
          <xdr:rowOff>0</xdr:rowOff>
        </xdr:from>
        <xdr:to>
          <xdr:col>2</xdr:col>
          <xdr:colOff>431800</xdr:colOff>
          <xdr:row>57</xdr:row>
          <xdr:rowOff>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566D8AD3-FCBF-4DF4-907D-5FC25F15CE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57</xdr:row>
          <xdr:rowOff>0</xdr:rowOff>
        </xdr:from>
        <xdr:to>
          <xdr:col>2</xdr:col>
          <xdr:colOff>431800</xdr:colOff>
          <xdr:row>58</xdr:row>
          <xdr:rowOff>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CBA29E9C-67E4-4288-BC23-016BE840B5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58</xdr:row>
          <xdr:rowOff>0</xdr:rowOff>
        </xdr:from>
        <xdr:to>
          <xdr:col>2</xdr:col>
          <xdr:colOff>431800</xdr:colOff>
          <xdr:row>59</xdr:row>
          <xdr:rowOff>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4FA7AB7D-1A11-4251-8B64-87D68A2246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59</xdr:row>
          <xdr:rowOff>0</xdr:rowOff>
        </xdr:from>
        <xdr:to>
          <xdr:col>2</xdr:col>
          <xdr:colOff>431800</xdr:colOff>
          <xdr:row>60</xdr:row>
          <xdr:rowOff>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354278E1-CF44-41E4-860B-E483F4B1B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60</xdr:row>
          <xdr:rowOff>0</xdr:rowOff>
        </xdr:from>
        <xdr:to>
          <xdr:col>2</xdr:col>
          <xdr:colOff>431800</xdr:colOff>
          <xdr:row>61</xdr:row>
          <xdr:rowOff>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B7B1AE64-0D54-42E2-9418-01C82C8BAB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61</xdr:row>
          <xdr:rowOff>0</xdr:rowOff>
        </xdr:from>
        <xdr:to>
          <xdr:col>2</xdr:col>
          <xdr:colOff>431800</xdr:colOff>
          <xdr:row>62</xdr:row>
          <xdr:rowOff>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FC260B3F-053C-447D-8BFA-30FD1AD0E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62</xdr:row>
          <xdr:rowOff>0</xdr:rowOff>
        </xdr:from>
        <xdr:to>
          <xdr:col>2</xdr:col>
          <xdr:colOff>431800</xdr:colOff>
          <xdr:row>63</xdr:row>
          <xdr:rowOff>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B2DD4966-CDFB-4B4B-9A5D-8111456456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63</xdr:row>
          <xdr:rowOff>0</xdr:rowOff>
        </xdr:from>
        <xdr:to>
          <xdr:col>2</xdr:col>
          <xdr:colOff>431800</xdr:colOff>
          <xdr:row>64</xdr:row>
          <xdr:rowOff>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4AF8D28B-74A4-40E7-BC65-930F80645D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64</xdr:row>
          <xdr:rowOff>0</xdr:rowOff>
        </xdr:from>
        <xdr:to>
          <xdr:col>2</xdr:col>
          <xdr:colOff>431800</xdr:colOff>
          <xdr:row>65</xdr:row>
          <xdr:rowOff>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CD98FA18-B830-4631-9154-358ADE0CAD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65</xdr:row>
          <xdr:rowOff>0</xdr:rowOff>
        </xdr:from>
        <xdr:to>
          <xdr:col>2</xdr:col>
          <xdr:colOff>431800</xdr:colOff>
          <xdr:row>66</xdr:row>
          <xdr:rowOff>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E716E786-7B12-4ACD-8FB6-271E665452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66</xdr:row>
          <xdr:rowOff>0</xdr:rowOff>
        </xdr:from>
        <xdr:to>
          <xdr:col>2</xdr:col>
          <xdr:colOff>431800</xdr:colOff>
          <xdr:row>67</xdr:row>
          <xdr:rowOff>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9073B1BF-35AE-41BB-806A-DBC831413E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13</xdr:row>
          <xdr:rowOff>44450</xdr:rowOff>
        </xdr:from>
        <xdr:to>
          <xdr:col>5</xdr:col>
          <xdr:colOff>381000</xdr:colOff>
          <xdr:row>13</xdr:row>
          <xdr:rowOff>330200</xdr:rowOff>
        </xdr:to>
        <xdr:sp macro="" textlink="">
          <xdr:nvSpPr>
            <xdr:cNvPr id="19490" name="Drop Down 34" hidden="1">
              <a:extLst>
                <a:ext uri="{63B3BB69-23CF-44E3-9099-C40C66FF867C}">
                  <a14:compatExt spid="_x0000_s19490"/>
                </a:ext>
                <a:ext uri="{FF2B5EF4-FFF2-40B4-BE49-F238E27FC236}">
                  <a16:creationId xmlns:a16="http://schemas.microsoft.com/office/drawing/2014/main" id="{47D1B389-DC06-4B85-801E-609635937F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13</xdr:row>
          <xdr:rowOff>69850</xdr:rowOff>
        </xdr:from>
        <xdr:to>
          <xdr:col>7</xdr:col>
          <xdr:colOff>393700</xdr:colOff>
          <xdr:row>13</xdr:row>
          <xdr:rowOff>298450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5F58E4C-B4D9-4BC5-A2A8-4F6123515F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xdr:rowOff>
    </xdr:from>
    <xdr:to>
      <xdr:col>13</xdr:col>
      <xdr:colOff>8100</xdr:colOff>
      <xdr:row>0</xdr:row>
      <xdr:rowOff>753642</xdr:rowOff>
    </xdr:to>
    <xdr:pic>
      <xdr:nvPicPr>
        <xdr:cNvPr id="2" name="図 1">
          <a:extLst>
            <a:ext uri="{FF2B5EF4-FFF2-40B4-BE49-F238E27FC236}">
              <a16:creationId xmlns:a16="http://schemas.microsoft.com/office/drawing/2014/main" id="{4DD147ED-F16C-40D8-9745-C2B7B46E193C}"/>
            </a:ext>
          </a:extLst>
        </xdr:cNvPr>
        <xdr:cNvPicPr>
          <a:picLocks noChangeAspect="1"/>
        </xdr:cNvPicPr>
      </xdr:nvPicPr>
      <xdr:blipFill rotWithShape="1">
        <a:blip xmlns:r="http://schemas.openxmlformats.org/officeDocument/2006/relationships" r:embed="rId1"/>
        <a:srcRect l="164" t="2969" b="1994"/>
        <a:stretch/>
      </xdr:blipFill>
      <xdr:spPr>
        <a:xfrm>
          <a:off x="0" y="1"/>
          <a:ext cx="8167850" cy="75364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8" Type="http://schemas.openxmlformats.org/officeDocument/2006/relationships/ctrlProp" Target="../ctrlProps/ctrlProp40.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21" Type="http://schemas.openxmlformats.org/officeDocument/2006/relationships/ctrlProp" Target="../ctrlProps/ctrlProp88.xml"/><Relationship Id="rId34" Type="http://schemas.openxmlformats.org/officeDocument/2006/relationships/ctrlProp" Target="../ctrlProps/ctrlProp101.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 Id="rId2" Type="http://schemas.openxmlformats.org/officeDocument/2006/relationships/drawing" Target="../drawings/drawing5.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 Id="rId8" Type="http://schemas.openxmlformats.org/officeDocument/2006/relationships/ctrlProp" Target="../ctrlProps/ctrlProp75.xml"/><Relationship Id="rId3"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15.xml"/><Relationship Id="rId18" Type="http://schemas.openxmlformats.org/officeDocument/2006/relationships/ctrlProp" Target="../ctrlProps/ctrlProp120.xml"/><Relationship Id="rId26" Type="http://schemas.openxmlformats.org/officeDocument/2006/relationships/ctrlProp" Target="../ctrlProps/ctrlProp128.xml"/><Relationship Id="rId21" Type="http://schemas.openxmlformats.org/officeDocument/2006/relationships/ctrlProp" Target="../ctrlProps/ctrlProp123.xml"/><Relationship Id="rId34" Type="http://schemas.openxmlformats.org/officeDocument/2006/relationships/ctrlProp" Target="../ctrlProps/ctrlProp136.xml"/><Relationship Id="rId7" Type="http://schemas.openxmlformats.org/officeDocument/2006/relationships/ctrlProp" Target="../ctrlProps/ctrlProp109.xml"/><Relationship Id="rId12" Type="http://schemas.openxmlformats.org/officeDocument/2006/relationships/ctrlProp" Target="../ctrlProps/ctrlProp114.xml"/><Relationship Id="rId17" Type="http://schemas.openxmlformats.org/officeDocument/2006/relationships/ctrlProp" Target="../ctrlProps/ctrlProp119.xml"/><Relationship Id="rId25" Type="http://schemas.openxmlformats.org/officeDocument/2006/relationships/ctrlProp" Target="../ctrlProps/ctrlProp127.xml"/><Relationship Id="rId33" Type="http://schemas.openxmlformats.org/officeDocument/2006/relationships/ctrlProp" Target="../ctrlProps/ctrlProp135.xml"/><Relationship Id="rId38" Type="http://schemas.openxmlformats.org/officeDocument/2006/relationships/ctrlProp" Target="../ctrlProps/ctrlProp140.xml"/><Relationship Id="rId2" Type="http://schemas.openxmlformats.org/officeDocument/2006/relationships/drawing" Target="../drawings/drawing6.xml"/><Relationship Id="rId16" Type="http://schemas.openxmlformats.org/officeDocument/2006/relationships/ctrlProp" Target="../ctrlProps/ctrlProp118.xml"/><Relationship Id="rId20" Type="http://schemas.openxmlformats.org/officeDocument/2006/relationships/ctrlProp" Target="../ctrlProps/ctrlProp122.xml"/><Relationship Id="rId29" Type="http://schemas.openxmlformats.org/officeDocument/2006/relationships/ctrlProp" Target="../ctrlProps/ctrlProp131.xml"/><Relationship Id="rId1" Type="http://schemas.openxmlformats.org/officeDocument/2006/relationships/printerSettings" Target="../printerSettings/printerSettings6.bin"/><Relationship Id="rId6" Type="http://schemas.openxmlformats.org/officeDocument/2006/relationships/ctrlProp" Target="../ctrlProps/ctrlProp108.xml"/><Relationship Id="rId11" Type="http://schemas.openxmlformats.org/officeDocument/2006/relationships/ctrlProp" Target="../ctrlProps/ctrlProp113.xml"/><Relationship Id="rId24" Type="http://schemas.openxmlformats.org/officeDocument/2006/relationships/ctrlProp" Target="../ctrlProps/ctrlProp126.xml"/><Relationship Id="rId32" Type="http://schemas.openxmlformats.org/officeDocument/2006/relationships/ctrlProp" Target="../ctrlProps/ctrlProp134.xml"/><Relationship Id="rId37" Type="http://schemas.openxmlformats.org/officeDocument/2006/relationships/ctrlProp" Target="../ctrlProps/ctrlProp139.xml"/><Relationship Id="rId5" Type="http://schemas.openxmlformats.org/officeDocument/2006/relationships/ctrlProp" Target="../ctrlProps/ctrlProp107.xml"/><Relationship Id="rId15" Type="http://schemas.openxmlformats.org/officeDocument/2006/relationships/ctrlProp" Target="../ctrlProps/ctrlProp117.xml"/><Relationship Id="rId23" Type="http://schemas.openxmlformats.org/officeDocument/2006/relationships/ctrlProp" Target="../ctrlProps/ctrlProp125.xml"/><Relationship Id="rId28" Type="http://schemas.openxmlformats.org/officeDocument/2006/relationships/ctrlProp" Target="../ctrlProps/ctrlProp130.xml"/><Relationship Id="rId36" Type="http://schemas.openxmlformats.org/officeDocument/2006/relationships/ctrlProp" Target="../ctrlProps/ctrlProp138.xml"/><Relationship Id="rId10" Type="http://schemas.openxmlformats.org/officeDocument/2006/relationships/ctrlProp" Target="../ctrlProps/ctrlProp112.xml"/><Relationship Id="rId19" Type="http://schemas.openxmlformats.org/officeDocument/2006/relationships/ctrlProp" Target="../ctrlProps/ctrlProp121.xml"/><Relationship Id="rId31" Type="http://schemas.openxmlformats.org/officeDocument/2006/relationships/ctrlProp" Target="../ctrlProps/ctrlProp133.xml"/><Relationship Id="rId4" Type="http://schemas.openxmlformats.org/officeDocument/2006/relationships/ctrlProp" Target="../ctrlProps/ctrlProp106.xml"/><Relationship Id="rId9" Type="http://schemas.openxmlformats.org/officeDocument/2006/relationships/ctrlProp" Target="../ctrlProps/ctrlProp111.xml"/><Relationship Id="rId14" Type="http://schemas.openxmlformats.org/officeDocument/2006/relationships/ctrlProp" Target="../ctrlProps/ctrlProp116.xml"/><Relationship Id="rId22" Type="http://schemas.openxmlformats.org/officeDocument/2006/relationships/ctrlProp" Target="../ctrlProps/ctrlProp124.xml"/><Relationship Id="rId27" Type="http://schemas.openxmlformats.org/officeDocument/2006/relationships/ctrlProp" Target="../ctrlProps/ctrlProp129.xml"/><Relationship Id="rId30" Type="http://schemas.openxmlformats.org/officeDocument/2006/relationships/ctrlProp" Target="../ctrlProps/ctrlProp132.xml"/><Relationship Id="rId35" Type="http://schemas.openxmlformats.org/officeDocument/2006/relationships/ctrlProp" Target="../ctrlProps/ctrlProp137.xml"/><Relationship Id="rId8" Type="http://schemas.openxmlformats.org/officeDocument/2006/relationships/ctrlProp" Target="../ctrlProps/ctrlProp110.xml"/><Relationship Id="rId3"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50.xml"/><Relationship Id="rId18" Type="http://schemas.openxmlformats.org/officeDocument/2006/relationships/ctrlProp" Target="../ctrlProps/ctrlProp155.xml"/><Relationship Id="rId26" Type="http://schemas.openxmlformats.org/officeDocument/2006/relationships/ctrlProp" Target="../ctrlProps/ctrlProp163.xml"/><Relationship Id="rId21" Type="http://schemas.openxmlformats.org/officeDocument/2006/relationships/ctrlProp" Target="../ctrlProps/ctrlProp158.xml"/><Relationship Id="rId34" Type="http://schemas.openxmlformats.org/officeDocument/2006/relationships/ctrlProp" Target="../ctrlProps/ctrlProp171.xml"/><Relationship Id="rId7" Type="http://schemas.openxmlformats.org/officeDocument/2006/relationships/ctrlProp" Target="../ctrlProps/ctrlProp144.xml"/><Relationship Id="rId12" Type="http://schemas.openxmlformats.org/officeDocument/2006/relationships/ctrlProp" Target="../ctrlProps/ctrlProp149.xml"/><Relationship Id="rId17" Type="http://schemas.openxmlformats.org/officeDocument/2006/relationships/ctrlProp" Target="../ctrlProps/ctrlProp154.xml"/><Relationship Id="rId25" Type="http://schemas.openxmlformats.org/officeDocument/2006/relationships/ctrlProp" Target="../ctrlProps/ctrlProp162.xml"/><Relationship Id="rId33" Type="http://schemas.openxmlformats.org/officeDocument/2006/relationships/ctrlProp" Target="../ctrlProps/ctrlProp170.xml"/><Relationship Id="rId38" Type="http://schemas.openxmlformats.org/officeDocument/2006/relationships/ctrlProp" Target="../ctrlProps/ctrlProp175.xml"/><Relationship Id="rId2" Type="http://schemas.openxmlformats.org/officeDocument/2006/relationships/drawing" Target="../drawings/drawing7.xml"/><Relationship Id="rId16" Type="http://schemas.openxmlformats.org/officeDocument/2006/relationships/ctrlProp" Target="../ctrlProps/ctrlProp153.xml"/><Relationship Id="rId20" Type="http://schemas.openxmlformats.org/officeDocument/2006/relationships/ctrlProp" Target="../ctrlProps/ctrlProp157.xml"/><Relationship Id="rId29" Type="http://schemas.openxmlformats.org/officeDocument/2006/relationships/ctrlProp" Target="../ctrlProps/ctrlProp166.xml"/><Relationship Id="rId1" Type="http://schemas.openxmlformats.org/officeDocument/2006/relationships/printerSettings" Target="../printerSettings/printerSettings7.bin"/><Relationship Id="rId6" Type="http://schemas.openxmlformats.org/officeDocument/2006/relationships/ctrlProp" Target="../ctrlProps/ctrlProp143.xml"/><Relationship Id="rId11" Type="http://schemas.openxmlformats.org/officeDocument/2006/relationships/ctrlProp" Target="../ctrlProps/ctrlProp148.xml"/><Relationship Id="rId24" Type="http://schemas.openxmlformats.org/officeDocument/2006/relationships/ctrlProp" Target="../ctrlProps/ctrlProp161.xml"/><Relationship Id="rId32" Type="http://schemas.openxmlformats.org/officeDocument/2006/relationships/ctrlProp" Target="../ctrlProps/ctrlProp169.xml"/><Relationship Id="rId37" Type="http://schemas.openxmlformats.org/officeDocument/2006/relationships/ctrlProp" Target="../ctrlProps/ctrlProp174.xml"/><Relationship Id="rId5" Type="http://schemas.openxmlformats.org/officeDocument/2006/relationships/ctrlProp" Target="../ctrlProps/ctrlProp142.xml"/><Relationship Id="rId15" Type="http://schemas.openxmlformats.org/officeDocument/2006/relationships/ctrlProp" Target="../ctrlProps/ctrlProp152.xml"/><Relationship Id="rId23" Type="http://schemas.openxmlformats.org/officeDocument/2006/relationships/ctrlProp" Target="../ctrlProps/ctrlProp160.xml"/><Relationship Id="rId28" Type="http://schemas.openxmlformats.org/officeDocument/2006/relationships/ctrlProp" Target="../ctrlProps/ctrlProp165.xml"/><Relationship Id="rId36" Type="http://schemas.openxmlformats.org/officeDocument/2006/relationships/ctrlProp" Target="../ctrlProps/ctrlProp173.xml"/><Relationship Id="rId10" Type="http://schemas.openxmlformats.org/officeDocument/2006/relationships/ctrlProp" Target="../ctrlProps/ctrlProp147.xml"/><Relationship Id="rId19" Type="http://schemas.openxmlformats.org/officeDocument/2006/relationships/ctrlProp" Target="../ctrlProps/ctrlProp156.xml"/><Relationship Id="rId31" Type="http://schemas.openxmlformats.org/officeDocument/2006/relationships/ctrlProp" Target="../ctrlProps/ctrlProp168.xml"/><Relationship Id="rId4" Type="http://schemas.openxmlformats.org/officeDocument/2006/relationships/ctrlProp" Target="../ctrlProps/ctrlProp141.xml"/><Relationship Id="rId9" Type="http://schemas.openxmlformats.org/officeDocument/2006/relationships/ctrlProp" Target="../ctrlProps/ctrlProp146.xml"/><Relationship Id="rId14" Type="http://schemas.openxmlformats.org/officeDocument/2006/relationships/ctrlProp" Target="../ctrlProps/ctrlProp151.xml"/><Relationship Id="rId22" Type="http://schemas.openxmlformats.org/officeDocument/2006/relationships/ctrlProp" Target="../ctrlProps/ctrlProp159.xml"/><Relationship Id="rId27" Type="http://schemas.openxmlformats.org/officeDocument/2006/relationships/ctrlProp" Target="../ctrlProps/ctrlProp164.xml"/><Relationship Id="rId30" Type="http://schemas.openxmlformats.org/officeDocument/2006/relationships/ctrlProp" Target="../ctrlProps/ctrlProp167.xml"/><Relationship Id="rId35" Type="http://schemas.openxmlformats.org/officeDocument/2006/relationships/ctrlProp" Target="../ctrlProps/ctrlProp172.xml"/><Relationship Id="rId8" Type="http://schemas.openxmlformats.org/officeDocument/2006/relationships/ctrlProp" Target="../ctrlProps/ctrlProp145.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D4D4D"/>
  </sheetPr>
  <dimension ref="A1:F42"/>
  <sheetViews>
    <sheetView showGridLines="0" tabSelected="1" zoomScaleNormal="100" workbookViewId="0">
      <selection activeCell="B18" sqref="B18:D18"/>
    </sheetView>
  </sheetViews>
  <sheetFormatPr defaultRowHeight="14.5"/>
  <cols>
    <col min="1" max="1" width="3.6328125" customWidth="1"/>
    <col min="2" max="3" width="26.6328125" customWidth="1"/>
    <col min="4" max="4" width="57.6328125" customWidth="1"/>
    <col min="5" max="5" width="1.1796875" customWidth="1"/>
  </cols>
  <sheetData>
    <row r="1" spans="1:6" ht="63.75" customHeight="1">
      <c r="D1" s="1"/>
      <c r="F1" s="25"/>
    </row>
    <row r="2" spans="1:6" ht="8" customHeight="1">
      <c r="D2" s="2" t="s">
        <v>144</v>
      </c>
      <c r="F2" s="25"/>
    </row>
    <row r="3" spans="1:6" ht="14.4" customHeight="1">
      <c r="A3" s="3" t="s">
        <v>0</v>
      </c>
      <c r="B3" s="4"/>
      <c r="C3" s="4"/>
      <c r="D3" s="4"/>
      <c r="E3" s="5"/>
      <c r="F3" s="25"/>
    </row>
    <row r="4" spans="1:6" ht="6" customHeight="1">
      <c r="A4" s="6"/>
      <c r="B4" s="1"/>
      <c r="C4" s="1"/>
      <c r="D4" s="1"/>
      <c r="F4" s="25"/>
    </row>
    <row r="5" spans="1:6">
      <c r="A5" s="6"/>
      <c r="B5" s="142" t="s">
        <v>1</v>
      </c>
      <c r="C5" s="151" t="s">
        <v>2</v>
      </c>
      <c r="D5" s="151"/>
      <c r="F5" s="25"/>
    </row>
    <row r="6" spans="1:6" ht="27.9" customHeight="1">
      <c r="A6" s="6"/>
      <c r="B6" s="143" t="s">
        <v>3</v>
      </c>
      <c r="C6" s="152" t="s">
        <v>4</v>
      </c>
      <c r="D6" s="152"/>
      <c r="F6" s="25"/>
    </row>
    <row r="7" spans="1:6">
      <c r="A7" s="6"/>
      <c r="B7" s="142" t="s">
        <v>154</v>
      </c>
      <c r="C7" s="151" t="s">
        <v>158</v>
      </c>
      <c r="D7" s="151"/>
      <c r="F7" s="25"/>
    </row>
    <row r="8" spans="1:6">
      <c r="A8" s="6"/>
      <c r="B8" s="143" t="s">
        <v>155</v>
      </c>
      <c r="C8" s="153" t="s">
        <v>159</v>
      </c>
      <c r="D8" s="153"/>
      <c r="F8" s="25"/>
    </row>
    <row r="9" spans="1:6" ht="56.25" customHeight="1">
      <c r="A9" s="6"/>
      <c r="B9" s="142" t="s">
        <v>156</v>
      </c>
      <c r="C9" s="161" t="s">
        <v>160</v>
      </c>
      <c r="D9" s="151"/>
      <c r="F9" s="25"/>
    </row>
    <row r="10" spans="1:6" ht="6" customHeight="1">
      <c r="A10" s="6"/>
      <c r="B10" s="24"/>
      <c r="C10" s="7"/>
      <c r="D10" s="41"/>
      <c r="F10" s="25"/>
    </row>
    <row r="11" spans="1:6" ht="25.9" customHeight="1">
      <c r="A11" s="6"/>
      <c r="B11" s="141" t="s">
        <v>157</v>
      </c>
      <c r="C11" s="154" t="s">
        <v>136</v>
      </c>
      <c r="D11" s="154"/>
      <c r="F11" s="25"/>
    </row>
    <row r="12" spans="1:6" ht="6" customHeight="1">
      <c r="D12" s="8"/>
      <c r="F12" s="25"/>
    </row>
    <row r="13" spans="1:6" ht="14.4" customHeight="1">
      <c r="A13" s="155" t="s">
        <v>5</v>
      </c>
      <c r="B13" s="155"/>
      <c r="C13" s="155"/>
      <c r="D13" s="155"/>
      <c r="E13" s="155"/>
      <c r="F13" s="25"/>
    </row>
    <row r="14" spans="1:6" ht="6" customHeight="1">
      <c r="A14" s="6"/>
      <c r="B14" s="1"/>
      <c r="C14" s="1"/>
      <c r="D14" s="1"/>
      <c r="F14" s="25"/>
    </row>
    <row r="15" spans="1:6">
      <c r="A15" s="160" t="s">
        <v>161</v>
      </c>
      <c r="B15" s="160"/>
      <c r="C15" s="160"/>
      <c r="D15" s="160"/>
      <c r="E15" s="160"/>
      <c r="F15" s="25"/>
    </row>
    <row r="16" spans="1:6" ht="6" customHeight="1">
      <c r="A16" s="1"/>
      <c r="B16" s="1"/>
      <c r="C16" s="1"/>
      <c r="D16" s="1"/>
      <c r="F16" s="25"/>
    </row>
    <row r="17" spans="1:6">
      <c r="A17" s="156" t="s">
        <v>130</v>
      </c>
      <c r="B17" s="156"/>
      <c r="C17" s="156"/>
      <c r="D17" s="156"/>
      <c r="E17" s="9"/>
      <c r="F17" s="25"/>
    </row>
    <row r="18" spans="1:6" ht="27.4" customHeight="1">
      <c r="B18" s="157" t="s">
        <v>6</v>
      </c>
      <c r="C18" s="157"/>
      <c r="D18" s="157"/>
      <c r="E18" s="9"/>
      <c r="F18" s="25"/>
    </row>
    <row r="19" spans="1:6" ht="6" customHeight="1">
      <c r="B19" s="10"/>
      <c r="C19" s="10"/>
      <c r="D19" s="10"/>
      <c r="E19" s="9"/>
      <c r="F19" s="25"/>
    </row>
    <row r="20" spans="1:6">
      <c r="A20" s="156" t="s">
        <v>131</v>
      </c>
      <c r="B20" s="156"/>
      <c r="C20" s="156"/>
      <c r="D20" s="156"/>
      <c r="E20" s="11"/>
      <c r="F20" s="25"/>
    </row>
    <row r="21" spans="1:6" ht="6" customHeight="1">
      <c r="A21" s="158"/>
      <c r="B21" s="158"/>
      <c r="C21" s="158"/>
      <c r="D21" s="158"/>
      <c r="E21" s="9"/>
      <c r="F21" s="25"/>
    </row>
    <row r="22" spans="1:6">
      <c r="A22" s="159" t="s">
        <v>7</v>
      </c>
      <c r="B22" s="159"/>
      <c r="C22" s="159"/>
      <c r="D22" s="159"/>
      <c r="E22" s="159"/>
      <c r="F22" s="25"/>
    </row>
    <row r="23" spans="1:6" ht="28.5" customHeight="1">
      <c r="A23" s="12"/>
      <c r="B23" s="150" t="s">
        <v>16</v>
      </c>
      <c r="C23" s="150"/>
      <c r="D23" s="150"/>
      <c r="E23" s="12"/>
      <c r="F23" s="25"/>
    </row>
    <row r="24" spans="1:6" ht="27.4" customHeight="1">
      <c r="A24" s="12"/>
      <c r="B24" s="150" t="s">
        <v>17</v>
      </c>
      <c r="C24" s="150"/>
      <c r="D24" s="150"/>
      <c r="E24" s="12"/>
      <c r="F24" s="25"/>
    </row>
    <row r="25" spans="1:6" ht="6" customHeight="1">
      <c r="A25" s="12"/>
      <c r="B25" s="13"/>
      <c r="C25" s="13"/>
      <c r="D25" s="13"/>
      <c r="E25" s="12"/>
      <c r="F25" s="25"/>
    </row>
    <row r="26" spans="1:6">
      <c r="A26" s="159" t="s">
        <v>8</v>
      </c>
      <c r="B26" s="159"/>
      <c r="C26" s="159"/>
      <c r="D26" s="159"/>
      <c r="E26" s="159"/>
      <c r="F26" s="25"/>
    </row>
    <row r="27" spans="1:6" ht="28.5" customHeight="1">
      <c r="A27" s="14"/>
      <c r="B27" s="156" t="s">
        <v>143</v>
      </c>
      <c r="C27" s="156"/>
      <c r="D27" s="156"/>
      <c r="E27" s="14"/>
      <c r="F27" s="25"/>
    </row>
    <row r="28" spans="1:6" ht="28.5" customHeight="1">
      <c r="A28" s="12"/>
      <c r="B28" s="150" t="s">
        <v>129</v>
      </c>
      <c r="C28" s="150"/>
      <c r="D28" s="150"/>
      <c r="E28" s="12"/>
      <c r="F28" s="25"/>
    </row>
    <row r="29" spans="1:6" ht="6" customHeight="1">
      <c r="B29" s="9"/>
      <c r="C29" s="9"/>
      <c r="D29" s="9"/>
      <c r="E29" s="9"/>
      <c r="F29" s="25"/>
    </row>
    <row r="30" spans="1:6">
      <c r="A30" s="159" t="s">
        <v>9</v>
      </c>
      <c r="B30" s="159"/>
      <c r="C30" s="159"/>
      <c r="D30" s="159"/>
      <c r="E30" s="8"/>
      <c r="F30" s="25"/>
    </row>
    <row r="31" spans="1:6" ht="28.5" customHeight="1">
      <c r="A31" s="14"/>
      <c r="B31" s="156" t="s">
        <v>10</v>
      </c>
      <c r="C31" s="156"/>
      <c r="D31" s="156"/>
      <c r="E31" s="8"/>
      <c r="F31" s="25"/>
    </row>
    <row r="32" spans="1:6">
      <c r="A32" s="11"/>
      <c r="B32" s="163" t="s">
        <v>11</v>
      </c>
      <c r="C32" s="163"/>
      <c r="D32" s="163"/>
      <c r="E32" s="15"/>
      <c r="F32" s="25"/>
    </row>
    <row r="33" spans="1:6">
      <c r="B33" s="163" t="s">
        <v>12</v>
      </c>
      <c r="C33" s="163"/>
      <c r="D33" s="163"/>
      <c r="E33" s="8"/>
      <c r="F33" s="25"/>
    </row>
    <row r="34" spans="1:6" ht="6" customHeight="1">
      <c r="B34" s="15"/>
      <c r="C34" s="15"/>
      <c r="D34" s="15"/>
      <c r="E34" s="15"/>
      <c r="F34" s="25"/>
    </row>
    <row r="35" spans="1:6">
      <c r="A35" s="16"/>
      <c r="B35" s="17" t="s">
        <v>13</v>
      </c>
      <c r="C35" s="18"/>
      <c r="D35" s="19"/>
      <c r="E35" s="15"/>
      <c r="F35" s="25"/>
    </row>
    <row r="36" spans="1:6" ht="143" customHeight="1">
      <c r="A36" s="9"/>
      <c r="B36" s="164"/>
      <c r="C36" s="164"/>
      <c r="D36" s="20" t="s">
        <v>162</v>
      </c>
      <c r="E36" s="9"/>
      <c r="F36" s="25"/>
    </row>
    <row r="37" spans="1:6" ht="131" customHeight="1">
      <c r="A37" s="11"/>
      <c r="B37" s="165"/>
      <c r="C37" s="165"/>
      <c r="D37" s="21" t="s">
        <v>14</v>
      </c>
      <c r="E37" s="11"/>
      <c r="F37" s="25"/>
    </row>
    <row r="38" spans="1:6" ht="177" customHeight="1">
      <c r="B38" s="162"/>
      <c r="C38" s="162"/>
      <c r="D38" s="22" t="s">
        <v>163</v>
      </c>
      <c r="E38" s="23"/>
      <c r="F38" s="25"/>
    </row>
    <row r="39" spans="1:6" ht="168" customHeight="1">
      <c r="B39" s="166"/>
      <c r="C39" s="166"/>
      <c r="D39" s="21" t="s">
        <v>140</v>
      </c>
      <c r="F39" s="25"/>
    </row>
    <row r="40" spans="1:6" ht="115" customHeight="1">
      <c r="B40" s="162"/>
      <c r="C40" s="162"/>
      <c r="D40" s="20" t="s">
        <v>15</v>
      </c>
      <c r="F40" s="25"/>
    </row>
    <row r="41" spans="1:6" ht="6" customHeight="1">
      <c r="F41" s="25"/>
    </row>
    <row r="42" spans="1:6" ht="51" customHeight="1">
      <c r="A42" s="25"/>
      <c r="B42" s="25"/>
      <c r="C42" s="25"/>
      <c r="D42" s="25"/>
      <c r="E42" s="25"/>
      <c r="F42" s="25"/>
    </row>
  </sheetData>
  <sheetProtection sheet="1" objects="1" scenarios="1" formatCells="0" formatColumns="0" formatRows="0"/>
  <mergeCells count="27">
    <mergeCell ref="B40:C40"/>
    <mergeCell ref="B24:D24"/>
    <mergeCell ref="A26:E26"/>
    <mergeCell ref="B28:D28"/>
    <mergeCell ref="A30:D30"/>
    <mergeCell ref="B31:D31"/>
    <mergeCell ref="B32:D32"/>
    <mergeCell ref="B33:D33"/>
    <mergeCell ref="B36:C36"/>
    <mergeCell ref="B37:C37"/>
    <mergeCell ref="B38:C38"/>
    <mergeCell ref="B39:C39"/>
    <mergeCell ref="B27:D27"/>
    <mergeCell ref="B23:D23"/>
    <mergeCell ref="C5:D5"/>
    <mergeCell ref="C6:D6"/>
    <mergeCell ref="C7:D7"/>
    <mergeCell ref="C8:D8"/>
    <mergeCell ref="C11:D11"/>
    <mergeCell ref="A13:E13"/>
    <mergeCell ref="A17:D17"/>
    <mergeCell ref="B18:D18"/>
    <mergeCell ref="A20:D20"/>
    <mergeCell ref="A21:D21"/>
    <mergeCell ref="A22:E22"/>
    <mergeCell ref="A15:E15"/>
    <mergeCell ref="C9:D9"/>
  </mergeCells>
  <phoneticPr fontId="1"/>
  <hyperlinks>
    <hyperlink ref="B5" location="'A. 教室用'!A1" display="A. 教室用教材" xr:uid="{00000000-0004-0000-0000-000000000000}"/>
    <hyperlink ref="B6" location="'B. ホームワーク'!A1" display="B. ホームワーク教材・その他" xr:uid="{00000000-0004-0000-0000-000001000000}"/>
    <hyperlink ref="B7" location="'D. Click注文'!A1" display="D. Click©" xr:uid="{00000000-0004-0000-0000-000002000000}"/>
    <hyperlink ref="B8" location="'E. CL注文'!A1" display="E. Click Listen©" xr:uid="{00000000-0004-0000-0000-000003000000}"/>
    <hyperlink ref="B9" location="'F-1. Click Flash'!A1" display="F. Click Flash©" xr:uid="{00000000-0004-0000-0000-000004000000}"/>
    <hyperlink ref="B11" location="'C. Click, CL価格'!A1" display="（C. Click©/Click Listen©価格表" xr:uid="{00000000-0004-0000-0000-000005000000}"/>
  </hyperlinks>
  <printOptions horizontalCentered="1" verticalCentered="1"/>
  <pageMargins left="0.31496062992125984" right="0.31496062992125984" top="0.35433070866141736" bottom="0.35433070866141736" header="0" footer="0"/>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M115"/>
  <sheetViews>
    <sheetView showGridLines="0" workbookViewId="0">
      <selection activeCell="B2" sqref="B2"/>
    </sheetView>
  </sheetViews>
  <sheetFormatPr defaultRowHeight="14.5"/>
  <cols>
    <col min="1" max="1" width="2.6328125" customWidth="1"/>
    <col min="2" max="2" width="20.6328125" customWidth="1"/>
    <col min="3" max="3" width="14.6328125" customWidth="1"/>
    <col min="4" max="11" width="9.1796875" customWidth="1"/>
    <col min="12" max="12" width="2.6328125" customWidth="1"/>
  </cols>
  <sheetData>
    <row r="1" spans="1:13" ht="58.5" customHeight="1">
      <c r="A1" s="167"/>
      <c r="B1" s="167"/>
      <c r="C1" s="167"/>
      <c r="D1" s="167"/>
      <c r="E1" s="167"/>
      <c r="F1" s="167"/>
      <c r="G1" s="167"/>
      <c r="H1" s="167"/>
      <c r="I1" s="167"/>
      <c r="J1" s="167"/>
      <c r="K1" s="167"/>
      <c r="L1" s="167"/>
      <c r="M1" s="25"/>
    </row>
    <row r="2" spans="1:13" ht="9.4" customHeight="1">
      <c r="A2" s="26"/>
      <c r="B2" s="26"/>
      <c r="C2" s="26"/>
      <c r="D2" s="26"/>
      <c r="E2" s="26"/>
      <c r="F2" s="26"/>
      <c r="G2" s="26"/>
      <c r="H2" s="26"/>
      <c r="I2" s="26"/>
      <c r="J2" s="26"/>
      <c r="K2" s="168" t="s">
        <v>205</v>
      </c>
      <c r="L2" s="168"/>
      <c r="M2" s="25"/>
    </row>
    <row r="3" spans="1:13">
      <c r="A3" s="70" t="s">
        <v>66</v>
      </c>
      <c r="B3" s="71"/>
      <c r="C3" s="72" t="s">
        <v>67</v>
      </c>
      <c r="D3" s="71"/>
      <c r="E3" s="71"/>
      <c r="F3" s="71"/>
      <c r="G3" s="71"/>
      <c r="H3" s="71"/>
      <c r="I3" s="71"/>
      <c r="J3" s="71"/>
      <c r="K3" s="71"/>
      <c r="L3" s="71"/>
      <c r="M3" s="25"/>
    </row>
    <row r="4" spans="1:13" ht="6" customHeight="1">
      <c r="A4" s="6"/>
      <c r="B4" s="123"/>
      <c r="C4" s="15"/>
      <c r="D4" s="1"/>
      <c r="E4" s="1"/>
      <c r="F4" s="1"/>
      <c r="G4" s="1"/>
      <c r="H4" s="1"/>
      <c r="I4" s="1"/>
      <c r="J4" s="1"/>
      <c r="K4" s="1"/>
      <c r="L4" s="1"/>
      <c r="M4" s="25"/>
    </row>
    <row r="5" spans="1:13">
      <c r="A5" s="1"/>
      <c r="B5" s="149" t="s">
        <v>137</v>
      </c>
      <c r="D5" s="8" t="s">
        <v>198</v>
      </c>
      <c r="E5" s="148"/>
      <c r="F5" s="148"/>
      <c r="G5" s="148"/>
      <c r="H5" s="148"/>
      <c r="I5" s="148"/>
      <c r="J5" s="148"/>
      <c r="K5" s="148"/>
      <c r="L5" s="15"/>
      <c r="M5" s="25"/>
    </row>
    <row r="6" spans="1:13">
      <c r="A6" s="1"/>
      <c r="B6" s="149" t="s">
        <v>196</v>
      </c>
      <c r="D6" s="8" t="s">
        <v>199</v>
      </c>
      <c r="E6" s="148"/>
      <c r="F6" s="148"/>
      <c r="G6" s="148"/>
      <c r="H6" s="148"/>
      <c r="I6" s="148"/>
      <c r="J6" s="148"/>
      <c r="K6" s="148"/>
      <c r="L6" s="15"/>
      <c r="M6" s="25"/>
    </row>
    <row r="7" spans="1:13">
      <c r="A7" s="1"/>
      <c r="B7" s="149" t="s">
        <v>197</v>
      </c>
      <c r="D7" s="8" t="s">
        <v>200</v>
      </c>
      <c r="E7" s="148"/>
      <c r="F7" s="148"/>
      <c r="G7" s="148"/>
      <c r="H7" s="148"/>
      <c r="I7" s="148"/>
      <c r="J7" s="148"/>
      <c r="K7" s="148"/>
      <c r="L7" s="15"/>
      <c r="M7" s="25"/>
    </row>
    <row r="8" spans="1:13">
      <c r="A8" s="1"/>
      <c r="B8" s="149" t="s">
        <v>133</v>
      </c>
      <c r="D8" s="8" t="s">
        <v>201</v>
      </c>
      <c r="E8" s="148"/>
      <c r="F8" s="148"/>
      <c r="G8" s="148"/>
      <c r="H8" s="148"/>
      <c r="I8" s="148"/>
      <c r="J8" s="148"/>
      <c r="K8" s="148"/>
      <c r="L8" s="15"/>
      <c r="M8" s="25"/>
    </row>
    <row r="9" spans="1:13">
      <c r="A9" s="1"/>
      <c r="B9" s="149" t="s">
        <v>195</v>
      </c>
      <c r="D9" s="8"/>
      <c r="E9" s="126"/>
      <c r="F9" s="126"/>
      <c r="G9" s="126"/>
      <c r="H9" s="126"/>
      <c r="I9" s="126"/>
      <c r="J9" s="126"/>
      <c r="K9" s="126"/>
      <c r="L9" s="1"/>
      <c r="M9" s="25"/>
    </row>
    <row r="10" spans="1:13">
      <c r="A10" s="1"/>
      <c r="B10" s="149" t="s">
        <v>148</v>
      </c>
      <c r="D10" s="8" t="s">
        <v>202</v>
      </c>
      <c r="E10" s="126"/>
      <c r="F10" s="126"/>
      <c r="G10" s="126"/>
      <c r="H10" s="126"/>
      <c r="I10" s="126"/>
      <c r="J10" s="126"/>
      <c r="K10" s="126"/>
      <c r="L10" s="1"/>
      <c r="M10" s="25"/>
    </row>
    <row r="11" spans="1:13" ht="6" customHeight="1">
      <c r="A11" s="1"/>
      <c r="B11" s="73"/>
      <c r="C11" s="1"/>
      <c r="D11" s="1"/>
      <c r="E11" s="1"/>
      <c r="F11" s="1"/>
      <c r="G11" s="1"/>
      <c r="H11" s="1"/>
      <c r="I11" s="1"/>
      <c r="J11" s="1"/>
      <c r="K11" s="1"/>
      <c r="L11" s="1"/>
      <c r="M11" s="25"/>
    </row>
    <row r="12" spans="1:13">
      <c r="A12" s="70" t="s">
        <v>194</v>
      </c>
      <c r="B12" s="71"/>
      <c r="C12" s="72"/>
      <c r="D12" s="72"/>
      <c r="E12" s="71"/>
      <c r="F12" s="71"/>
      <c r="G12" s="71"/>
      <c r="H12" s="71"/>
      <c r="I12" s="71"/>
      <c r="J12" s="187" t="s">
        <v>68</v>
      </c>
      <c r="K12" s="187"/>
      <c r="L12" s="71"/>
      <c r="M12" s="25"/>
    </row>
    <row r="13" spans="1:13" ht="6" customHeight="1" thickBot="1">
      <c r="A13" s="6"/>
      <c r="B13" s="1"/>
      <c r="C13" s="15"/>
      <c r="D13" s="15"/>
      <c r="E13" s="1"/>
      <c r="F13" s="1"/>
      <c r="G13" s="1"/>
      <c r="H13" s="1"/>
      <c r="I13" s="1"/>
      <c r="J13" s="1"/>
      <c r="K13" s="1"/>
      <c r="L13" s="1"/>
      <c r="M13" s="25"/>
    </row>
    <row r="14" spans="1:13" ht="15" thickBot="1">
      <c r="A14" s="1"/>
      <c r="B14" s="74" t="s">
        <v>69</v>
      </c>
      <c r="C14" s="75" t="s">
        <v>70</v>
      </c>
      <c r="D14" s="194" t="s">
        <v>45</v>
      </c>
      <c r="E14" s="194"/>
      <c r="F14" s="194"/>
      <c r="G14" s="194"/>
      <c r="H14" s="194"/>
      <c r="I14" s="194"/>
      <c r="J14" s="194"/>
      <c r="K14" s="195"/>
      <c r="L14" s="1"/>
      <c r="M14" s="25"/>
    </row>
    <row r="15" spans="1:13" ht="96.4" customHeight="1">
      <c r="A15" s="1"/>
      <c r="B15" s="76" t="s">
        <v>71</v>
      </c>
      <c r="C15" s="77">
        <v>2597</v>
      </c>
      <c r="D15" s="196" t="s">
        <v>166</v>
      </c>
      <c r="E15" s="196"/>
      <c r="F15" s="196"/>
      <c r="G15" s="196"/>
      <c r="H15" s="196"/>
      <c r="I15" s="196"/>
      <c r="J15" s="196"/>
      <c r="K15" s="197"/>
      <c r="L15" s="1"/>
      <c r="M15" s="25"/>
    </row>
    <row r="16" spans="1:13" ht="52.9" customHeight="1">
      <c r="A16" s="1"/>
      <c r="B16" s="78" t="s">
        <v>72</v>
      </c>
      <c r="C16" s="79">
        <v>509</v>
      </c>
      <c r="D16" s="198" t="s">
        <v>73</v>
      </c>
      <c r="E16" s="198"/>
      <c r="F16" s="198"/>
      <c r="G16" s="198"/>
      <c r="H16" s="198"/>
      <c r="I16" s="198"/>
      <c r="J16" s="198"/>
      <c r="K16" s="199"/>
      <c r="L16" s="1"/>
      <c r="M16" s="25"/>
    </row>
    <row r="17" spans="1:13" ht="15" thickBot="1">
      <c r="A17" s="1"/>
      <c r="B17" s="80" t="s">
        <v>203</v>
      </c>
      <c r="C17" s="81">
        <v>1991</v>
      </c>
      <c r="D17" s="200" t="s">
        <v>164</v>
      </c>
      <c r="E17" s="200"/>
      <c r="F17" s="200"/>
      <c r="G17" s="200"/>
      <c r="H17" s="200"/>
      <c r="I17" s="200"/>
      <c r="J17" s="200"/>
      <c r="K17" s="201"/>
      <c r="L17" s="1"/>
      <c r="M17" s="25"/>
    </row>
    <row r="18" spans="1:13" ht="40.9" customHeight="1" thickBot="1">
      <c r="A18" s="1"/>
      <c r="B18" s="82" t="s">
        <v>204</v>
      </c>
      <c r="C18" s="83">
        <v>550</v>
      </c>
      <c r="D18" s="202" t="s">
        <v>165</v>
      </c>
      <c r="E18" s="202"/>
      <c r="F18" s="202"/>
      <c r="G18" s="202"/>
      <c r="H18" s="202"/>
      <c r="I18" s="202"/>
      <c r="J18" s="202"/>
      <c r="K18" s="203"/>
      <c r="L18" s="1"/>
      <c r="M18" s="25"/>
    </row>
    <row r="19" spans="1:13" ht="6" customHeight="1" thickBot="1">
      <c r="A19" s="1"/>
      <c r="B19" s="127"/>
      <c r="C19" s="128"/>
      <c r="D19" s="129"/>
      <c r="E19" s="129"/>
      <c r="F19" s="129"/>
      <c r="G19" s="129"/>
      <c r="H19" s="129"/>
      <c r="I19" s="129"/>
      <c r="J19" s="129"/>
      <c r="K19" s="129"/>
      <c r="L19" s="1"/>
      <c r="M19" s="25"/>
    </row>
    <row r="20" spans="1:13" ht="51.75" customHeight="1" thickBot="1">
      <c r="A20" s="1"/>
      <c r="B20" s="132" t="s">
        <v>170</v>
      </c>
      <c r="C20" s="172" t="s">
        <v>167</v>
      </c>
      <c r="D20" s="173"/>
      <c r="E20" s="173"/>
      <c r="F20" s="173"/>
      <c r="G20" s="173"/>
      <c r="H20" s="173"/>
      <c r="I20" s="173"/>
      <c r="J20" s="173"/>
      <c r="K20" s="174"/>
      <c r="L20" s="1"/>
      <c r="M20" s="25"/>
    </row>
    <row r="21" spans="1:13" ht="16" customHeight="1">
      <c r="A21" s="1"/>
      <c r="B21" s="206" t="s">
        <v>171</v>
      </c>
      <c r="C21" s="130" t="s">
        <v>127</v>
      </c>
      <c r="D21" s="204">
        <f>24000*110%</f>
        <v>26400.000000000004</v>
      </c>
      <c r="E21" s="205"/>
      <c r="F21" s="251" t="s">
        <v>168</v>
      </c>
      <c r="G21" s="252"/>
      <c r="H21" s="252"/>
      <c r="I21" s="252"/>
      <c r="J21" s="252"/>
      <c r="K21" s="253"/>
      <c r="L21" s="1"/>
      <c r="M21" s="25"/>
    </row>
    <row r="22" spans="1:13" ht="16" customHeight="1" thickBot="1">
      <c r="A22" s="1"/>
      <c r="B22" s="207"/>
      <c r="C22" s="131" t="s">
        <v>128</v>
      </c>
      <c r="D22" s="208">
        <f>12000*110%</f>
        <v>13200.000000000002</v>
      </c>
      <c r="E22" s="209"/>
      <c r="F22" s="254"/>
      <c r="G22" s="255"/>
      <c r="H22" s="255"/>
      <c r="I22" s="255"/>
      <c r="J22" s="255"/>
      <c r="K22" s="256"/>
      <c r="L22" s="1"/>
      <c r="M22" s="25"/>
    </row>
    <row r="23" spans="1:13" ht="16" customHeight="1">
      <c r="A23" s="1"/>
      <c r="B23" s="249" t="s">
        <v>172</v>
      </c>
      <c r="C23" s="133" t="s">
        <v>127</v>
      </c>
      <c r="D23" s="210">
        <f>2500*110%</f>
        <v>2750</v>
      </c>
      <c r="E23" s="211"/>
      <c r="F23" s="257" t="s">
        <v>169</v>
      </c>
      <c r="G23" s="258"/>
      <c r="H23" s="258"/>
      <c r="I23" s="258"/>
      <c r="J23" s="258"/>
      <c r="K23" s="259"/>
      <c r="L23" s="1"/>
      <c r="M23" s="25"/>
    </row>
    <row r="24" spans="1:13" ht="16" customHeight="1" thickBot="1">
      <c r="A24" s="1"/>
      <c r="B24" s="250"/>
      <c r="C24" s="134" t="s">
        <v>128</v>
      </c>
      <c r="D24" s="247">
        <f>1500*110%</f>
        <v>1650.0000000000002</v>
      </c>
      <c r="E24" s="248"/>
      <c r="F24" s="260"/>
      <c r="G24" s="261"/>
      <c r="H24" s="261"/>
      <c r="I24" s="261"/>
      <c r="J24" s="261"/>
      <c r="K24" s="262"/>
      <c r="L24" s="1"/>
      <c r="M24" s="25"/>
    </row>
    <row r="25" spans="1:13" ht="6" customHeight="1">
      <c r="A25" s="1"/>
      <c r="B25" s="1"/>
      <c r="C25" s="1"/>
      <c r="D25" s="1"/>
      <c r="E25" s="1"/>
      <c r="F25" s="1"/>
      <c r="G25" s="1"/>
      <c r="H25" s="1"/>
      <c r="I25" s="1"/>
      <c r="J25" s="1"/>
      <c r="K25" s="1"/>
      <c r="L25" s="1"/>
      <c r="M25" s="25"/>
    </row>
    <row r="26" spans="1:13">
      <c r="A26" s="70" t="s">
        <v>179</v>
      </c>
      <c r="B26" s="71"/>
      <c r="C26" s="72" t="s">
        <v>74</v>
      </c>
      <c r="D26" s="71"/>
      <c r="E26" s="71"/>
      <c r="F26" s="71"/>
      <c r="G26" s="71"/>
      <c r="H26" s="71"/>
      <c r="I26" s="71"/>
      <c r="J26" s="187" t="s">
        <v>68</v>
      </c>
      <c r="K26" s="187"/>
      <c r="L26" s="71"/>
      <c r="M26" s="25"/>
    </row>
    <row r="27" spans="1:13" ht="6" customHeight="1" thickBot="1">
      <c r="A27" s="6"/>
      <c r="B27" s="1"/>
      <c r="C27" s="15"/>
      <c r="D27" s="1"/>
      <c r="E27" s="1"/>
      <c r="F27" s="1"/>
      <c r="G27" s="1"/>
      <c r="H27" s="1"/>
      <c r="I27" s="1"/>
      <c r="J27" s="1"/>
      <c r="K27" s="1"/>
      <c r="L27" s="1"/>
      <c r="M27" s="25"/>
    </row>
    <row r="28" spans="1:13">
      <c r="A28" s="1"/>
      <c r="B28" s="188" t="s">
        <v>75</v>
      </c>
      <c r="C28" s="189"/>
      <c r="D28" s="192" t="s">
        <v>76</v>
      </c>
      <c r="E28" s="193"/>
      <c r="F28" s="188" t="s">
        <v>30</v>
      </c>
      <c r="G28" s="189"/>
      <c r="H28" s="192" t="s">
        <v>31</v>
      </c>
      <c r="I28" s="193"/>
      <c r="J28" s="188" t="s">
        <v>32</v>
      </c>
      <c r="K28" s="189"/>
      <c r="L28" s="1"/>
      <c r="M28" s="25"/>
    </row>
    <row r="29" spans="1:13" ht="36.5" thickBot="1">
      <c r="A29" s="1"/>
      <c r="B29" s="190"/>
      <c r="C29" s="191"/>
      <c r="D29" s="84" t="s">
        <v>77</v>
      </c>
      <c r="E29" s="85" t="s">
        <v>78</v>
      </c>
      <c r="F29" s="86" t="s">
        <v>77</v>
      </c>
      <c r="G29" s="87" t="s">
        <v>78</v>
      </c>
      <c r="H29" s="84" t="s">
        <v>77</v>
      </c>
      <c r="I29" s="85" t="s">
        <v>78</v>
      </c>
      <c r="J29" s="88" t="s">
        <v>79</v>
      </c>
      <c r="K29" s="89" t="s">
        <v>80</v>
      </c>
      <c r="L29" s="1"/>
      <c r="M29" s="25"/>
    </row>
    <row r="30" spans="1:13" ht="18">
      <c r="A30" s="1"/>
      <c r="B30" s="229" t="s">
        <v>81</v>
      </c>
      <c r="C30" s="230"/>
      <c r="D30" s="175">
        <v>2805</v>
      </c>
      <c r="E30" s="178">
        <v>3300</v>
      </c>
      <c r="F30" s="181">
        <v>1992</v>
      </c>
      <c r="G30" s="184">
        <v>2343</v>
      </c>
      <c r="H30" s="181">
        <v>433</v>
      </c>
      <c r="I30" s="184">
        <v>509</v>
      </c>
      <c r="J30" s="227">
        <f>D30+468</f>
        <v>3273</v>
      </c>
      <c r="K30" s="228">
        <f>E30+550</f>
        <v>3850</v>
      </c>
      <c r="L30" s="1"/>
      <c r="M30" s="25"/>
    </row>
    <row r="31" spans="1:13" ht="18">
      <c r="A31" s="1"/>
      <c r="B31" s="219" t="s">
        <v>82</v>
      </c>
      <c r="C31" s="220"/>
      <c r="D31" s="176"/>
      <c r="E31" s="179"/>
      <c r="F31" s="182"/>
      <c r="G31" s="185"/>
      <c r="H31" s="182"/>
      <c r="I31" s="185"/>
      <c r="J31" s="176"/>
      <c r="K31" s="179"/>
      <c r="L31" s="1"/>
      <c r="M31" s="25"/>
    </row>
    <row r="32" spans="1:13" ht="18">
      <c r="A32" s="1"/>
      <c r="B32" s="219" t="s">
        <v>83</v>
      </c>
      <c r="C32" s="220"/>
      <c r="D32" s="176"/>
      <c r="E32" s="179"/>
      <c r="F32" s="182"/>
      <c r="G32" s="185"/>
      <c r="H32" s="182"/>
      <c r="I32" s="185"/>
      <c r="J32" s="176"/>
      <c r="K32" s="179"/>
      <c r="L32" s="1"/>
      <c r="M32" s="25"/>
    </row>
    <row r="33" spans="1:13" ht="18">
      <c r="A33" s="1"/>
      <c r="B33" s="219" t="s">
        <v>84</v>
      </c>
      <c r="C33" s="220"/>
      <c r="D33" s="176"/>
      <c r="E33" s="179"/>
      <c r="F33" s="182"/>
      <c r="G33" s="185"/>
      <c r="H33" s="182"/>
      <c r="I33" s="185"/>
      <c r="J33" s="176"/>
      <c r="K33" s="179"/>
      <c r="L33" s="1"/>
      <c r="M33" s="25"/>
    </row>
    <row r="34" spans="1:13" ht="18">
      <c r="A34" s="1"/>
      <c r="B34" s="219" t="s">
        <v>85</v>
      </c>
      <c r="C34" s="220"/>
      <c r="D34" s="177"/>
      <c r="E34" s="180"/>
      <c r="F34" s="182"/>
      <c r="G34" s="185"/>
      <c r="H34" s="182"/>
      <c r="I34" s="185"/>
      <c r="J34" s="177"/>
      <c r="K34" s="180"/>
      <c r="L34" s="1"/>
      <c r="M34" s="25"/>
    </row>
    <row r="35" spans="1:13" ht="16.5">
      <c r="A35" s="1"/>
      <c r="B35" s="217" t="s">
        <v>86</v>
      </c>
      <c r="C35" s="218"/>
      <c r="D35" s="221">
        <v>5657</v>
      </c>
      <c r="E35" s="222">
        <v>6655</v>
      </c>
      <c r="F35" s="182"/>
      <c r="G35" s="185"/>
      <c r="H35" s="182"/>
      <c r="I35" s="185"/>
      <c r="J35" s="213">
        <f>D35+1403</f>
        <v>7060</v>
      </c>
      <c r="K35" s="215">
        <f>E35+1650</f>
        <v>8305</v>
      </c>
      <c r="L35" s="1"/>
      <c r="M35" s="25"/>
    </row>
    <row r="36" spans="1:13" ht="16.5">
      <c r="A36" s="1"/>
      <c r="B36" s="217" t="s">
        <v>87</v>
      </c>
      <c r="C36" s="218"/>
      <c r="D36" s="214"/>
      <c r="E36" s="216"/>
      <c r="F36" s="182"/>
      <c r="G36" s="185"/>
      <c r="H36" s="182"/>
      <c r="I36" s="185"/>
      <c r="J36" s="214"/>
      <c r="K36" s="216"/>
      <c r="L36" s="1"/>
      <c r="M36" s="25"/>
    </row>
    <row r="37" spans="1:13" ht="16.5">
      <c r="A37" s="1"/>
      <c r="B37" s="219" t="s">
        <v>88</v>
      </c>
      <c r="C37" s="220"/>
      <c r="D37" s="90">
        <v>5358</v>
      </c>
      <c r="E37" s="91">
        <v>6303</v>
      </c>
      <c r="F37" s="182"/>
      <c r="G37" s="185"/>
      <c r="H37" s="182"/>
      <c r="I37" s="185"/>
      <c r="J37" s="92">
        <f>D37+1403</f>
        <v>6761</v>
      </c>
      <c r="K37" s="93">
        <f>E37+1650</f>
        <v>7953</v>
      </c>
      <c r="L37" s="1"/>
      <c r="M37" s="25"/>
    </row>
    <row r="38" spans="1:13" ht="16.5">
      <c r="A38" s="1"/>
      <c r="B38" s="217" t="s">
        <v>89</v>
      </c>
      <c r="C38" s="218"/>
      <c r="D38" s="221">
        <v>5937</v>
      </c>
      <c r="E38" s="222">
        <v>6985</v>
      </c>
      <c r="F38" s="182"/>
      <c r="G38" s="185"/>
      <c r="H38" s="182"/>
      <c r="I38" s="185"/>
      <c r="J38" s="213">
        <f>D38+1403</f>
        <v>7340</v>
      </c>
      <c r="K38" s="215">
        <f>E38+1650</f>
        <v>8635</v>
      </c>
      <c r="L38" s="1"/>
      <c r="M38" s="25"/>
    </row>
    <row r="39" spans="1:13" ht="17" thickBot="1">
      <c r="A39" s="1"/>
      <c r="B39" s="225" t="s">
        <v>90</v>
      </c>
      <c r="C39" s="226"/>
      <c r="D39" s="214"/>
      <c r="E39" s="216"/>
      <c r="F39" s="183"/>
      <c r="G39" s="186"/>
      <c r="H39" s="183"/>
      <c r="I39" s="186"/>
      <c r="J39" s="223"/>
      <c r="K39" s="224"/>
      <c r="L39" s="1"/>
      <c r="M39" s="25"/>
    </row>
    <row r="40" spans="1:13" ht="16.5" thickBot="1">
      <c r="A40" s="1"/>
      <c r="B40" s="169" t="s">
        <v>91</v>
      </c>
      <c r="C40" s="170"/>
      <c r="D40" s="94">
        <v>6629</v>
      </c>
      <c r="E40" s="95">
        <v>7799</v>
      </c>
      <c r="F40" s="94">
        <v>2684</v>
      </c>
      <c r="G40" s="95">
        <v>3157</v>
      </c>
      <c r="H40" s="94">
        <v>1125</v>
      </c>
      <c r="I40" s="95">
        <v>1323</v>
      </c>
      <c r="J40" s="96">
        <v>8032</v>
      </c>
      <c r="K40" s="97">
        <v>9449</v>
      </c>
      <c r="L40" s="1"/>
      <c r="M40" s="25"/>
    </row>
    <row r="41" spans="1:13" ht="16.5" thickBot="1">
      <c r="A41" s="1"/>
      <c r="B41" s="169" t="s">
        <v>92</v>
      </c>
      <c r="C41" s="170"/>
      <c r="D41" s="98">
        <v>6283</v>
      </c>
      <c r="E41" s="99">
        <v>7392</v>
      </c>
      <c r="F41" s="98">
        <v>2338</v>
      </c>
      <c r="G41" s="99">
        <v>2750</v>
      </c>
      <c r="H41" s="98">
        <v>779</v>
      </c>
      <c r="I41" s="99">
        <v>916</v>
      </c>
      <c r="J41" s="96">
        <v>7686</v>
      </c>
      <c r="K41" s="97">
        <v>9042</v>
      </c>
      <c r="L41" s="1"/>
      <c r="M41" s="25"/>
    </row>
    <row r="42" spans="1:13" ht="6" customHeight="1">
      <c r="A42" s="1"/>
      <c r="B42" s="1"/>
      <c r="C42" s="1"/>
      <c r="D42" s="1"/>
      <c r="E42" s="1"/>
      <c r="F42" s="1"/>
      <c r="G42" s="1"/>
      <c r="H42" s="1"/>
      <c r="I42" s="1"/>
      <c r="J42" s="1"/>
      <c r="K42" s="1"/>
      <c r="L42" s="1"/>
      <c r="M42" s="25"/>
    </row>
    <row r="43" spans="1:13">
      <c r="A43" s="1"/>
      <c r="B43" s="171" t="s">
        <v>173</v>
      </c>
      <c r="C43" s="171"/>
      <c r="D43" s="171"/>
      <c r="E43" s="171"/>
      <c r="F43" s="171"/>
      <c r="G43" s="171"/>
      <c r="H43" s="171"/>
      <c r="I43" s="171"/>
      <c r="J43" s="171"/>
      <c r="K43" s="171"/>
      <c r="L43" s="8"/>
      <c r="M43" s="25"/>
    </row>
    <row r="44" spans="1:13" ht="15.4" customHeight="1">
      <c r="A44" s="1"/>
      <c r="B44" s="171" t="s">
        <v>93</v>
      </c>
      <c r="C44" s="171"/>
      <c r="D44" s="171"/>
      <c r="E44" s="171"/>
      <c r="F44" s="171"/>
      <c r="G44" s="171"/>
      <c r="H44" s="171"/>
      <c r="I44" s="171"/>
      <c r="J44" s="171"/>
      <c r="K44" s="171"/>
      <c r="L44" s="8"/>
      <c r="M44" s="25"/>
    </row>
    <row r="45" spans="1:13">
      <c r="A45" s="1"/>
      <c r="B45" s="171" t="s">
        <v>175</v>
      </c>
      <c r="C45" s="171"/>
      <c r="D45" s="171"/>
      <c r="E45" s="171"/>
      <c r="F45" s="171"/>
      <c r="G45" s="171"/>
      <c r="H45" s="171"/>
      <c r="I45" s="171"/>
      <c r="J45" s="171"/>
      <c r="K45" s="171"/>
      <c r="L45" s="8"/>
      <c r="M45" s="25"/>
    </row>
    <row r="46" spans="1:13" ht="30" customHeight="1">
      <c r="A46" s="1"/>
      <c r="B46" s="212" t="s">
        <v>174</v>
      </c>
      <c r="C46" s="212"/>
      <c r="D46" s="212"/>
      <c r="E46" s="212"/>
      <c r="F46" s="212"/>
      <c r="G46" s="212"/>
      <c r="H46" s="212"/>
      <c r="I46" s="212"/>
      <c r="J46" s="212"/>
      <c r="K46" s="212"/>
      <c r="L46" s="8"/>
      <c r="M46" s="25"/>
    </row>
    <row r="47" spans="1:13">
      <c r="A47" s="1"/>
      <c r="B47" s="156" t="s">
        <v>176</v>
      </c>
      <c r="C47" s="156"/>
      <c r="D47" s="156"/>
      <c r="E47" s="156"/>
      <c r="F47" s="156"/>
      <c r="G47" s="156"/>
      <c r="H47" s="156"/>
      <c r="I47" s="156"/>
      <c r="J47" s="156"/>
      <c r="K47" s="156"/>
      <c r="L47" s="156"/>
      <c r="M47" s="25"/>
    </row>
    <row r="48" spans="1:13" ht="26.65" customHeight="1">
      <c r="A48" s="1"/>
      <c r="B48" s="212" t="s">
        <v>177</v>
      </c>
      <c r="C48" s="212"/>
      <c r="D48" s="212"/>
      <c r="E48" s="212"/>
      <c r="F48" s="212"/>
      <c r="G48" s="212"/>
      <c r="H48" s="212"/>
      <c r="I48" s="212"/>
      <c r="J48" s="212"/>
      <c r="K48" s="212"/>
      <c r="L48" s="212"/>
      <c r="M48" s="25"/>
    </row>
    <row r="49" spans="1:13" ht="6" customHeight="1">
      <c r="A49" s="1"/>
      <c r="B49" s="125"/>
      <c r="C49" s="125"/>
      <c r="D49" s="125"/>
      <c r="E49" s="125"/>
      <c r="F49" s="125"/>
      <c r="G49" s="125"/>
      <c r="H49" s="125"/>
      <c r="I49" s="125"/>
      <c r="J49" s="125"/>
      <c r="K49" s="125"/>
      <c r="L49" s="125"/>
      <c r="M49" s="25"/>
    </row>
    <row r="50" spans="1:13" ht="29.25" customHeight="1">
      <c r="A50" s="1"/>
      <c r="B50" s="156" t="s">
        <v>178</v>
      </c>
      <c r="C50" s="156"/>
      <c r="D50" s="156"/>
      <c r="E50" s="156"/>
      <c r="F50" s="156"/>
      <c r="G50" s="156"/>
      <c r="H50" s="156"/>
      <c r="I50" s="156"/>
      <c r="J50" s="156"/>
      <c r="K50" s="156"/>
      <c r="L50" s="156"/>
      <c r="M50" s="25"/>
    </row>
    <row r="51" spans="1:13" ht="6" customHeight="1">
      <c r="A51" s="1"/>
      <c r="B51" s="1"/>
      <c r="C51" s="1"/>
      <c r="D51" s="1"/>
      <c r="E51" s="1"/>
      <c r="F51" s="1"/>
      <c r="G51" s="1"/>
      <c r="H51" s="1"/>
      <c r="I51" s="1"/>
      <c r="J51" s="1"/>
      <c r="K51" s="1"/>
      <c r="L51" s="1"/>
      <c r="M51" s="25"/>
    </row>
    <row r="52" spans="1:13">
      <c r="A52" s="70" t="s">
        <v>180</v>
      </c>
      <c r="B52" s="146"/>
      <c r="C52" s="147"/>
      <c r="D52" s="72" t="s">
        <v>74</v>
      </c>
      <c r="E52" s="71"/>
      <c r="F52" s="71"/>
      <c r="G52" s="71"/>
      <c r="H52" s="71"/>
      <c r="I52" s="71"/>
      <c r="J52" s="187" t="s">
        <v>68</v>
      </c>
      <c r="K52" s="187"/>
      <c r="L52" s="71"/>
      <c r="M52" s="25"/>
    </row>
    <row r="53" spans="1:13" ht="6" customHeight="1" thickBot="1">
      <c r="A53" s="6"/>
      <c r="B53" s="1"/>
      <c r="C53" s="15"/>
      <c r="D53" s="1"/>
      <c r="E53" s="1"/>
      <c r="F53" s="1"/>
      <c r="G53" s="1"/>
      <c r="H53" s="1"/>
      <c r="I53" s="1"/>
      <c r="J53" s="1"/>
      <c r="K53" s="1"/>
      <c r="L53" s="1"/>
      <c r="M53" s="25"/>
    </row>
    <row r="54" spans="1:13">
      <c r="A54" s="1"/>
      <c r="B54" s="275" t="s">
        <v>75</v>
      </c>
      <c r="C54" s="276"/>
      <c r="D54" s="279" t="s">
        <v>76</v>
      </c>
      <c r="E54" s="280"/>
      <c r="F54" s="281" t="s">
        <v>61</v>
      </c>
      <c r="G54" s="280"/>
      <c r="H54" s="275" t="s">
        <v>62</v>
      </c>
      <c r="I54" s="276"/>
      <c r="J54" s="282" t="s">
        <v>132</v>
      </c>
      <c r="K54" s="283"/>
      <c r="L54" s="1"/>
      <c r="M54" s="25"/>
    </row>
    <row r="55" spans="1:13" ht="20.5" thickBot="1">
      <c r="A55" s="1"/>
      <c r="B55" s="277"/>
      <c r="C55" s="278"/>
      <c r="D55" s="100" t="s">
        <v>77</v>
      </c>
      <c r="E55" s="101" t="s">
        <v>78</v>
      </c>
      <c r="F55" s="102" t="s">
        <v>77</v>
      </c>
      <c r="G55" s="103" t="s">
        <v>78</v>
      </c>
      <c r="H55" s="104" t="s">
        <v>94</v>
      </c>
      <c r="I55" s="105" t="s">
        <v>95</v>
      </c>
      <c r="J55" s="106" t="s">
        <v>96</v>
      </c>
      <c r="K55" s="105" t="s">
        <v>97</v>
      </c>
      <c r="L55" s="1"/>
      <c r="M55" s="25"/>
    </row>
    <row r="56" spans="1:13" ht="39.75" customHeight="1">
      <c r="A56" s="1"/>
      <c r="B56" s="237" t="s">
        <v>98</v>
      </c>
      <c r="C56" s="238"/>
      <c r="D56" s="238"/>
      <c r="E56" s="238"/>
      <c r="F56" s="238"/>
      <c r="G56" s="238"/>
      <c r="H56" s="238"/>
      <c r="I56" s="238"/>
      <c r="J56" s="238"/>
      <c r="K56" s="239"/>
      <c r="L56" s="1"/>
      <c r="M56" s="25"/>
    </row>
    <row r="57" spans="1:13" ht="16.5">
      <c r="A57" s="1"/>
      <c r="B57" s="219" t="s">
        <v>99</v>
      </c>
      <c r="C57" s="220"/>
      <c r="D57" s="107">
        <f>D58*2</f>
        <v>2618</v>
      </c>
      <c r="E57" s="108">
        <f>E58*2</f>
        <v>3080</v>
      </c>
      <c r="F57" s="109">
        <f>F58*2</f>
        <v>2242</v>
      </c>
      <c r="G57" s="110">
        <f>G58*2</f>
        <v>2638</v>
      </c>
      <c r="H57" s="107">
        <v>3128</v>
      </c>
      <c r="I57" s="111">
        <v>3380</v>
      </c>
      <c r="J57" s="107">
        <v>1772</v>
      </c>
      <c r="K57" s="108">
        <v>2038</v>
      </c>
      <c r="L57" s="1"/>
      <c r="M57" s="25"/>
    </row>
    <row r="58" spans="1:13" ht="16.5">
      <c r="A58" s="1"/>
      <c r="B58" s="219" t="s">
        <v>100</v>
      </c>
      <c r="C58" s="220"/>
      <c r="D58" s="107">
        <v>1309</v>
      </c>
      <c r="E58" s="108">
        <v>1540</v>
      </c>
      <c r="F58" s="109">
        <v>1121</v>
      </c>
      <c r="G58" s="110">
        <v>1319</v>
      </c>
      <c r="H58" s="107">
        <v>1564</v>
      </c>
      <c r="I58" s="111">
        <v>1840</v>
      </c>
      <c r="J58" s="107">
        <v>886</v>
      </c>
      <c r="K58" s="108">
        <v>1019</v>
      </c>
      <c r="L58" s="1"/>
      <c r="M58" s="25"/>
    </row>
    <row r="59" spans="1:13" ht="16.5">
      <c r="A59" s="1"/>
      <c r="B59" s="235" t="s">
        <v>101</v>
      </c>
      <c r="C59" s="236"/>
      <c r="D59" s="240">
        <v>1683</v>
      </c>
      <c r="E59" s="242">
        <v>1980</v>
      </c>
      <c r="F59" s="240">
        <v>676</v>
      </c>
      <c r="G59" s="242">
        <v>795</v>
      </c>
      <c r="H59" s="240">
        <v>1938</v>
      </c>
      <c r="I59" s="242">
        <v>2280</v>
      </c>
      <c r="J59" s="240">
        <v>421</v>
      </c>
      <c r="K59" s="242">
        <v>495</v>
      </c>
      <c r="L59" s="1"/>
      <c r="M59" s="25"/>
    </row>
    <row r="60" spans="1:13" ht="16.5">
      <c r="A60" s="1"/>
      <c r="B60" s="235" t="s">
        <v>102</v>
      </c>
      <c r="C60" s="236"/>
      <c r="D60" s="241"/>
      <c r="E60" s="243"/>
      <c r="F60" s="241"/>
      <c r="G60" s="243"/>
      <c r="H60" s="241"/>
      <c r="I60" s="243"/>
      <c r="J60" s="241"/>
      <c r="K60" s="243"/>
      <c r="L60" s="1"/>
      <c r="M60" s="25"/>
    </row>
    <row r="61" spans="1:13" ht="16.5">
      <c r="A61" s="1"/>
      <c r="B61" s="231" t="s">
        <v>106</v>
      </c>
      <c r="C61" s="232"/>
      <c r="D61" s="136">
        <v>1870</v>
      </c>
      <c r="E61" s="137">
        <v>2200</v>
      </c>
      <c r="F61" s="138">
        <v>1190</v>
      </c>
      <c r="G61" s="139">
        <v>1400</v>
      </c>
      <c r="H61" s="136">
        <v>2125</v>
      </c>
      <c r="I61" s="140">
        <v>2500</v>
      </c>
      <c r="J61" s="136">
        <v>935</v>
      </c>
      <c r="K61" s="137">
        <v>1100</v>
      </c>
      <c r="L61" s="1"/>
      <c r="M61" s="25"/>
    </row>
    <row r="62" spans="1:13" ht="16.5">
      <c r="A62" s="1"/>
      <c r="B62" s="235" t="s">
        <v>63</v>
      </c>
      <c r="C62" s="236"/>
      <c r="D62" s="112">
        <v>2251</v>
      </c>
      <c r="E62" s="113">
        <v>2648</v>
      </c>
      <c r="F62" s="114">
        <v>1955</v>
      </c>
      <c r="G62" s="115">
        <v>2300</v>
      </c>
      <c r="H62" s="112">
        <v>2506</v>
      </c>
      <c r="I62" s="116">
        <v>2948</v>
      </c>
      <c r="J62" s="112">
        <v>1700</v>
      </c>
      <c r="K62" s="113">
        <v>2000</v>
      </c>
      <c r="L62" s="1"/>
      <c r="M62" s="25"/>
    </row>
    <row r="63" spans="1:13" ht="16.5">
      <c r="A63" s="1"/>
      <c r="B63" s="219" t="s">
        <v>103</v>
      </c>
      <c r="C63" s="220"/>
      <c r="D63" s="233">
        <v>1559</v>
      </c>
      <c r="E63" s="234">
        <v>1834</v>
      </c>
      <c r="F63" s="233">
        <v>1105</v>
      </c>
      <c r="G63" s="234">
        <v>1300</v>
      </c>
      <c r="H63" s="233">
        <v>1814</v>
      </c>
      <c r="I63" s="234">
        <v>2134</v>
      </c>
      <c r="J63" s="233">
        <v>850</v>
      </c>
      <c r="K63" s="234">
        <v>1000</v>
      </c>
      <c r="L63" s="1"/>
      <c r="M63" s="25"/>
    </row>
    <row r="64" spans="1:13" ht="16.5">
      <c r="A64" s="1"/>
      <c r="B64" s="219" t="s">
        <v>104</v>
      </c>
      <c r="C64" s="220"/>
      <c r="D64" s="182"/>
      <c r="E64" s="185"/>
      <c r="F64" s="182"/>
      <c r="G64" s="185"/>
      <c r="H64" s="182"/>
      <c r="I64" s="185"/>
      <c r="J64" s="182"/>
      <c r="K64" s="185"/>
      <c r="L64" s="1"/>
      <c r="M64" s="25"/>
    </row>
    <row r="65" spans="1:13" ht="16.5">
      <c r="A65" s="1"/>
      <c r="B65" s="219" t="s">
        <v>105</v>
      </c>
      <c r="C65" s="220"/>
      <c r="D65" s="183"/>
      <c r="E65" s="186"/>
      <c r="F65" s="183"/>
      <c r="G65" s="186"/>
      <c r="H65" s="183"/>
      <c r="I65" s="186"/>
      <c r="J65" s="183"/>
      <c r="K65" s="186"/>
      <c r="L65" s="1"/>
      <c r="M65" s="25"/>
    </row>
    <row r="66" spans="1:13" ht="44.65" customHeight="1">
      <c r="A66" s="1"/>
      <c r="B66" s="237" t="s">
        <v>181</v>
      </c>
      <c r="C66" s="238"/>
      <c r="D66" s="238"/>
      <c r="E66" s="238"/>
      <c r="F66" s="238"/>
      <c r="G66" s="238"/>
      <c r="H66" s="238"/>
      <c r="I66" s="238"/>
      <c r="J66" s="238"/>
      <c r="K66" s="239"/>
      <c r="L66" s="1"/>
      <c r="M66" s="25"/>
    </row>
    <row r="67" spans="1:13" ht="16.5">
      <c r="A67" s="1"/>
      <c r="B67" s="219" t="s">
        <v>107</v>
      </c>
      <c r="C67" s="220"/>
      <c r="D67" s="107">
        <v>1559</v>
      </c>
      <c r="E67" s="108">
        <v>1834</v>
      </c>
      <c r="F67" s="109">
        <v>255</v>
      </c>
      <c r="G67" s="110">
        <v>300</v>
      </c>
      <c r="H67" s="107">
        <v>1814</v>
      </c>
      <c r="I67" s="111">
        <v>2134</v>
      </c>
      <c r="J67" s="107">
        <v>0</v>
      </c>
      <c r="K67" s="108">
        <v>0</v>
      </c>
      <c r="L67" s="1"/>
      <c r="M67" s="25"/>
    </row>
    <row r="68" spans="1:13" ht="16.5">
      <c r="A68" s="1"/>
      <c r="B68" s="235" t="s">
        <v>108</v>
      </c>
      <c r="C68" s="236"/>
      <c r="D68" s="112">
        <v>1776</v>
      </c>
      <c r="E68" s="113">
        <v>2090</v>
      </c>
      <c r="F68" s="114">
        <v>255</v>
      </c>
      <c r="G68" s="115">
        <v>300</v>
      </c>
      <c r="H68" s="112">
        <v>2031</v>
      </c>
      <c r="I68" s="116">
        <v>2390</v>
      </c>
      <c r="J68" s="112">
        <v>0</v>
      </c>
      <c r="K68" s="113">
        <v>0</v>
      </c>
      <c r="L68" s="1"/>
      <c r="M68" s="25"/>
    </row>
    <row r="69" spans="1:13" ht="16.5">
      <c r="A69" s="1"/>
      <c r="B69" s="219" t="s">
        <v>109</v>
      </c>
      <c r="C69" s="220"/>
      <c r="D69" s="107">
        <v>5358</v>
      </c>
      <c r="E69" s="108">
        <v>6303</v>
      </c>
      <c r="F69" s="109">
        <v>255</v>
      </c>
      <c r="G69" s="110">
        <v>300</v>
      </c>
      <c r="H69" s="107">
        <v>5613</v>
      </c>
      <c r="I69" s="111">
        <v>6603</v>
      </c>
      <c r="J69" s="107">
        <v>0</v>
      </c>
      <c r="K69" s="108">
        <v>0</v>
      </c>
      <c r="L69" s="1"/>
      <c r="M69" s="25"/>
    </row>
    <row r="70" spans="1:13" ht="16">
      <c r="A70" s="1"/>
      <c r="B70" s="245" t="s">
        <v>110</v>
      </c>
      <c r="C70" s="246"/>
      <c r="D70" s="117">
        <v>6667</v>
      </c>
      <c r="E70" s="118">
        <v>7834</v>
      </c>
      <c r="F70" s="119">
        <v>1564</v>
      </c>
      <c r="G70" s="120">
        <v>1840</v>
      </c>
      <c r="H70" s="117">
        <v>6922</v>
      </c>
      <c r="I70" s="121">
        <v>8143</v>
      </c>
      <c r="J70" s="117">
        <v>1309</v>
      </c>
      <c r="K70" s="118">
        <v>1540</v>
      </c>
      <c r="L70" s="1"/>
      <c r="M70" s="25"/>
    </row>
    <row r="71" spans="1:13" ht="16">
      <c r="A71" s="1"/>
      <c r="B71" s="245" t="s">
        <v>111</v>
      </c>
      <c r="C71" s="246"/>
      <c r="D71" s="117">
        <v>6013</v>
      </c>
      <c r="E71" s="118">
        <v>7073</v>
      </c>
      <c r="F71" s="119">
        <v>910</v>
      </c>
      <c r="G71" s="120">
        <v>1070</v>
      </c>
      <c r="H71" s="117">
        <v>6268</v>
      </c>
      <c r="I71" s="121">
        <v>7373</v>
      </c>
      <c r="J71" s="117">
        <v>655</v>
      </c>
      <c r="K71" s="118">
        <v>770</v>
      </c>
      <c r="L71" s="1"/>
      <c r="M71" s="25"/>
    </row>
    <row r="72" spans="1:13" ht="16.5">
      <c r="A72" s="1"/>
      <c r="B72" s="235" t="s">
        <v>64</v>
      </c>
      <c r="C72" s="236"/>
      <c r="D72" s="112">
        <v>3478</v>
      </c>
      <c r="E72" s="113">
        <v>4092</v>
      </c>
      <c r="F72" s="114">
        <v>255</v>
      </c>
      <c r="G72" s="115">
        <v>300</v>
      </c>
      <c r="H72" s="112">
        <v>3733</v>
      </c>
      <c r="I72" s="116">
        <v>4392</v>
      </c>
      <c r="J72" s="112">
        <v>0</v>
      </c>
      <c r="K72" s="113">
        <v>0</v>
      </c>
      <c r="L72" s="1"/>
      <c r="M72" s="25"/>
    </row>
    <row r="73" spans="1:13">
      <c r="A73" s="1"/>
      <c r="B73" s="237" t="s">
        <v>112</v>
      </c>
      <c r="C73" s="238"/>
      <c r="D73" s="238"/>
      <c r="E73" s="238"/>
      <c r="F73" s="238"/>
      <c r="G73" s="238"/>
      <c r="H73" s="238"/>
      <c r="I73" s="238"/>
      <c r="J73" s="238"/>
      <c r="K73" s="239"/>
      <c r="L73" s="1"/>
      <c r="M73" s="25"/>
    </row>
    <row r="74" spans="1:13" ht="16.5">
      <c r="A74" s="1"/>
      <c r="B74" s="219" t="s">
        <v>113</v>
      </c>
      <c r="C74" s="220"/>
      <c r="D74" s="107">
        <v>1963</v>
      </c>
      <c r="E74" s="108">
        <v>2310</v>
      </c>
      <c r="F74" s="109">
        <v>255</v>
      </c>
      <c r="G74" s="110">
        <v>300</v>
      </c>
      <c r="H74" s="107">
        <v>2218</v>
      </c>
      <c r="I74" s="111">
        <v>2610</v>
      </c>
      <c r="J74" s="107">
        <v>0</v>
      </c>
      <c r="K74" s="108">
        <v>0</v>
      </c>
      <c r="L74" s="1"/>
      <c r="M74" s="25"/>
    </row>
    <row r="75" spans="1:13" ht="6" customHeight="1">
      <c r="A75" s="1"/>
      <c r="B75" s="1"/>
      <c r="C75" s="1"/>
      <c r="D75" s="1"/>
      <c r="E75" s="1"/>
      <c r="F75" s="1"/>
      <c r="G75" s="1"/>
      <c r="H75" s="1"/>
      <c r="I75" s="1"/>
      <c r="J75" s="1"/>
      <c r="K75" s="1"/>
      <c r="L75" s="1"/>
      <c r="M75" s="25"/>
    </row>
    <row r="76" spans="1:13">
      <c r="A76" s="1"/>
      <c r="B76" s="171" t="s">
        <v>182</v>
      </c>
      <c r="C76" s="171"/>
      <c r="D76" s="171"/>
      <c r="E76" s="171"/>
      <c r="F76" s="171"/>
      <c r="G76" s="171"/>
      <c r="H76" s="171"/>
      <c r="I76" s="171"/>
      <c r="J76" s="171"/>
      <c r="K76" s="171"/>
      <c r="L76" s="8"/>
      <c r="M76" s="25"/>
    </row>
    <row r="77" spans="1:13" ht="27.75" customHeight="1">
      <c r="A77" s="1"/>
      <c r="B77" s="171" t="s">
        <v>183</v>
      </c>
      <c r="C77" s="171"/>
      <c r="D77" s="171"/>
      <c r="E77" s="171"/>
      <c r="F77" s="171"/>
      <c r="G77" s="171"/>
      <c r="H77" s="171"/>
      <c r="I77" s="171"/>
      <c r="J77" s="171"/>
      <c r="K77" s="171"/>
      <c r="L77" s="8"/>
      <c r="M77" s="25"/>
    </row>
    <row r="78" spans="1:13">
      <c r="A78" s="1"/>
      <c r="B78" s="244" t="s">
        <v>184</v>
      </c>
      <c r="C78" s="244"/>
      <c r="D78" s="244"/>
      <c r="E78" s="244"/>
      <c r="F78" s="244"/>
      <c r="G78" s="244"/>
      <c r="H78" s="244"/>
      <c r="I78" s="244"/>
      <c r="J78" s="244"/>
      <c r="K78" s="244"/>
      <c r="L78" s="244"/>
      <c r="M78" s="25"/>
    </row>
    <row r="79" spans="1:13">
      <c r="A79" s="1"/>
      <c r="B79" s="244" t="s">
        <v>185</v>
      </c>
      <c r="C79" s="244"/>
      <c r="D79" s="244"/>
      <c r="E79" s="244"/>
      <c r="F79" s="244"/>
      <c r="G79" s="244"/>
      <c r="H79" s="244"/>
      <c r="I79" s="244"/>
      <c r="J79" s="244"/>
      <c r="K79" s="244"/>
      <c r="L79" s="244"/>
      <c r="M79" s="25"/>
    </row>
    <row r="80" spans="1:13">
      <c r="A80" s="1"/>
      <c r="B80" s="285" t="s">
        <v>186</v>
      </c>
      <c r="C80" s="171"/>
      <c r="D80" s="171"/>
      <c r="E80" s="171"/>
      <c r="F80" s="171"/>
      <c r="G80" s="171"/>
      <c r="H80" s="171"/>
      <c r="I80" s="171"/>
      <c r="J80" s="171"/>
      <c r="K80" s="171"/>
      <c r="L80" s="8"/>
      <c r="M80" s="25"/>
    </row>
    <row r="81" spans="1:13">
      <c r="A81" s="1"/>
      <c r="B81" s="244" t="s">
        <v>114</v>
      </c>
      <c r="C81" s="244"/>
      <c r="D81" s="244"/>
      <c r="E81" s="244"/>
      <c r="F81" s="244"/>
      <c r="G81" s="244"/>
      <c r="H81" s="244"/>
      <c r="I81" s="244"/>
      <c r="J81" s="244"/>
      <c r="K81" s="244"/>
      <c r="L81" s="244"/>
      <c r="M81" s="25"/>
    </row>
    <row r="82" spans="1:13">
      <c r="A82" s="1"/>
      <c r="B82" s="156" t="s">
        <v>115</v>
      </c>
      <c r="C82" s="156"/>
      <c r="D82" s="156"/>
      <c r="E82" s="156"/>
      <c r="F82" s="156"/>
      <c r="G82" s="156"/>
      <c r="H82" s="156"/>
      <c r="I82" s="156"/>
      <c r="J82" s="156"/>
      <c r="K82" s="156"/>
      <c r="L82" s="156"/>
      <c r="M82" s="25"/>
    </row>
    <row r="83" spans="1:13" ht="6" customHeight="1">
      <c r="A83" s="1"/>
      <c r="B83" s="212"/>
      <c r="C83" s="212"/>
      <c r="D83" s="212"/>
      <c r="E83" s="212"/>
      <c r="F83" s="212"/>
      <c r="G83" s="212"/>
      <c r="H83" s="212"/>
      <c r="I83" s="212"/>
      <c r="J83" s="212"/>
      <c r="K83" s="212"/>
      <c r="L83" s="212"/>
      <c r="M83" s="25"/>
    </row>
    <row r="84" spans="1:13" ht="27.4" customHeight="1">
      <c r="A84" s="1"/>
      <c r="B84" s="157" t="s">
        <v>116</v>
      </c>
      <c r="C84" s="157"/>
      <c r="D84" s="157"/>
      <c r="E84" s="157"/>
      <c r="F84" s="157"/>
      <c r="G84" s="157"/>
      <c r="H84" s="157"/>
      <c r="I84" s="157"/>
      <c r="J84" s="157"/>
      <c r="K84" s="157"/>
      <c r="L84" s="157"/>
      <c r="M84" s="25"/>
    </row>
    <row r="85" spans="1:13">
      <c r="A85" s="1"/>
      <c r="B85" s="157" t="s">
        <v>117</v>
      </c>
      <c r="C85" s="157"/>
      <c r="D85" s="157"/>
      <c r="E85" s="157"/>
      <c r="F85" s="157"/>
      <c r="G85" s="157"/>
      <c r="H85" s="157"/>
      <c r="I85" s="157"/>
      <c r="J85" s="157"/>
      <c r="K85" s="157"/>
      <c r="L85" s="157"/>
      <c r="M85" s="25"/>
    </row>
    <row r="86" spans="1:13" ht="6" customHeight="1">
      <c r="A86" s="1"/>
      <c r="B86" s="10"/>
      <c r="C86" s="10"/>
      <c r="D86" s="10"/>
      <c r="E86" s="10"/>
      <c r="F86" s="10"/>
      <c r="G86" s="10"/>
      <c r="H86" s="10"/>
      <c r="I86" s="10"/>
      <c r="J86" s="10"/>
      <c r="K86" s="10"/>
      <c r="L86" s="10"/>
      <c r="M86" s="25"/>
    </row>
    <row r="87" spans="1:13">
      <c r="A87" s="70" t="s">
        <v>118</v>
      </c>
      <c r="B87" s="71"/>
      <c r="C87" s="72"/>
      <c r="D87" s="71"/>
      <c r="E87" s="71"/>
      <c r="F87" s="71"/>
      <c r="G87" s="71"/>
      <c r="H87" s="71"/>
      <c r="I87" s="71"/>
      <c r="J87" s="187" t="s">
        <v>68</v>
      </c>
      <c r="K87" s="187"/>
      <c r="L87" s="71"/>
      <c r="M87" s="25"/>
    </row>
    <row r="88" spans="1:13" ht="6" customHeight="1">
      <c r="A88" s="6"/>
      <c r="B88" s="1"/>
      <c r="C88" s="15"/>
      <c r="D88" s="1"/>
      <c r="E88" s="1"/>
      <c r="F88" s="1"/>
      <c r="G88" s="1"/>
      <c r="H88" s="1"/>
      <c r="I88" s="1"/>
      <c r="J88" s="124"/>
      <c r="K88" s="124"/>
      <c r="L88" s="1"/>
      <c r="M88" s="25"/>
    </row>
    <row r="89" spans="1:13" ht="32" customHeight="1">
      <c r="A89" s="1"/>
      <c r="B89" s="156" t="s">
        <v>149</v>
      </c>
      <c r="C89" s="156"/>
      <c r="D89" s="156"/>
      <c r="E89" s="156"/>
      <c r="F89" s="156"/>
      <c r="G89" s="156"/>
      <c r="H89" s="156"/>
      <c r="I89" s="156"/>
      <c r="J89" s="156"/>
      <c r="K89" s="156"/>
      <c r="L89" s="156"/>
      <c r="M89" s="25"/>
    </row>
    <row r="90" spans="1:13">
      <c r="A90" s="1"/>
      <c r="B90" s="269" t="s">
        <v>187</v>
      </c>
      <c r="C90" s="269"/>
      <c r="D90" s="269"/>
      <c r="E90" s="269"/>
      <c r="F90" s="269"/>
      <c r="G90" s="269"/>
      <c r="H90" s="269"/>
      <c r="I90" s="269"/>
      <c r="J90" s="269"/>
      <c r="K90" s="269"/>
      <c r="L90" s="269"/>
      <c r="M90" s="25"/>
    </row>
    <row r="91" spans="1:13">
      <c r="A91" s="1"/>
      <c r="B91" s="270" t="s">
        <v>119</v>
      </c>
      <c r="C91" s="270"/>
      <c r="D91" s="270"/>
      <c r="E91" s="270"/>
      <c r="F91" s="270"/>
      <c r="G91" s="270"/>
      <c r="H91" s="270"/>
      <c r="I91" s="270"/>
      <c r="J91" s="270"/>
      <c r="K91" s="270"/>
      <c r="L91" s="270"/>
      <c r="M91" s="25"/>
    </row>
    <row r="92" spans="1:13">
      <c r="A92" s="1"/>
      <c r="B92" s="269" t="s">
        <v>120</v>
      </c>
      <c r="C92" s="269"/>
      <c r="D92" s="269"/>
      <c r="E92" s="269"/>
      <c r="F92" s="269"/>
      <c r="G92" s="269"/>
      <c r="H92" s="269"/>
      <c r="I92" s="269"/>
      <c r="J92" s="269"/>
      <c r="K92" s="269"/>
      <c r="L92" s="269"/>
      <c r="M92" s="25"/>
    </row>
    <row r="93" spans="1:13" ht="25.15" customHeight="1">
      <c r="A93" s="1"/>
      <c r="B93" s="270" t="s">
        <v>150</v>
      </c>
      <c r="C93" s="270"/>
      <c r="D93" s="270"/>
      <c r="E93" s="270"/>
      <c r="F93" s="270"/>
      <c r="G93" s="270"/>
      <c r="H93" s="270"/>
      <c r="I93" s="270"/>
      <c r="J93" s="270"/>
      <c r="K93" s="270"/>
      <c r="L93" s="270"/>
      <c r="M93" s="25"/>
    </row>
    <row r="94" spans="1:13" ht="6" customHeight="1">
      <c r="A94" s="1"/>
      <c r="B94" s="12"/>
      <c r="C94" s="12"/>
      <c r="D94" s="12"/>
      <c r="E94" s="12"/>
      <c r="F94" s="12"/>
      <c r="G94" s="12"/>
      <c r="H94" s="12"/>
      <c r="I94" s="12"/>
      <c r="J94" s="12"/>
      <c r="K94" s="12"/>
      <c r="L94" s="12"/>
      <c r="M94" s="25"/>
    </row>
    <row r="95" spans="1:13" ht="32" customHeight="1">
      <c r="A95" s="1"/>
      <c r="B95" s="156" t="s">
        <v>151</v>
      </c>
      <c r="C95" s="156"/>
      <c r="D95" s="156"/>
      <c r="E95" s="156"/>
      <c r="F95" s="156"/>
      <c r="G95" s="156"/>
      <c r="H95" s="156"/>
      <c r="I95" s="156"/>
      <c r="J95" s="156"/>
      <c r="K95" s="156"/>
      <c r="L95" s="156"/>
      <c r="M95" s="25"/>
    </row>
    <row r="96" spans="1:13">
      <c r="A96" s="1"/>
      <c r="B96" s="284" t="s">
        <v>187</v>
      </c>
      <c r="C96" s="284"/>
      <c r="D96" s="284"/>
      <c r="E96" s="284"/>
      <c r="F96" s="284"/>
      <c r="G96" s="284"/>
      <c r="H96" s="284"/>
      <c r="I96" s="284"/>
      <c r="J96" s="284"/>
      <c r="K96" s="284"/>
      <c r="L96" s="284"/>
      <c r="M96" s="25"/>
    </row>
    <row r="97" spans="1:13" ht="26" customHeight="1">
      <c r="A97" s="1"/>
      <c r="B97" s="270" t="s">
        <v>121</v>
      </c>
      <c r="C97" s="268"/>
      <c r="D97" s="268"/>
      <c r="E97" s="268"/>
      <c r="F97" s="268"/>
      <c r="G97" s="268"/>
      <c r="H97" s="268"/>
      <c r="I97" s="268"/>
      <c r="J97" s="268"/>
      <c r="K97" s="268"/>
      <c r="L97" s="268"/>
      <c r="M97" s="25"/>
    </row>
    <row r="98" spans="1:13">
      <c r="A98" s="1"/>
      <c r="B98" s="284" t="s">
        <v>122</v>
      </c>
      <c r="C98" s="284"/>
      <c r="D98" s="284"/>
      <c r="E98" s="284"/>
      <c r="F98" s="284"/>
      <c r="G98" s="284"/>
      <c r="H98" s="284"/>
      <c r="I98" s="284"/>
      <c r="J98" s="284"/>
      <c r="K98" s="284"/>
      <c r="L98" s="284"/>
      <c r="M98" s="25"/>
    </row>
    <row r="99" spans="1:13" ht="26" customHeight="1">
      <c r="A99" s="1"/>
      <c r="B99" s="267" t="s">
        <v>123</v>
      </c>
      <c r="C99" s="268"/>
      <c r="D99" s="268"/>
      <c r="E99" s="268"/>
      <c r="F99" s="268"/>
      <c r="G99" s="268"/>
      <c r="H99" s="268"/>
      <c r="I99" s="268"/>
      <c r="J99" s="268"/>
      <c r="K99" s="268"/>
      <c r="L99" s="268"/>
      <c r="M99" s="25"/>
    </row>
    <row r="100" spans="1:13" ht="26" customHeight="1">
      <c r="A100" s="1"/>
      <c r="B100" s="267" t="s">
        <v>152</v>
      </c>
      <c r="C100" s="268"/>
      <c r="D100" s="268"/>
      <c r="E100" s="268"/>
      <c r="F100" s="268"/>
      <c r="G100" s="268"/>
      <c r="H100" s="268"/>
      <c r="I100" s="268"/>
      <c r="J100" s="268"/>
      <c r="K100" s="268"/>
      <c r="L100" s="268"/>
      <c r="M100" s="25"/>
    </row>
    <row r="101" spans="1:13">
      <c r="A101" s="1"/>
      <c r="B101" s="269" t="s">
        <v>124</v>
      </c>
      <c r="C101" s="269"/>
      <c r="D101" s="269"/>
      <c r="E101" s="269"/>
      <c r="F101" s="269"/>
      <c r="G101" s="269"/>
      <c r="H101" s="269"/>
      <c r="I101" s="269"/>
      <c r="J101" s="269"/>
      <c r="K101" s="269"/>
      <c r="L101" s="269"/>
      <c r="M101" s="25"/>
    </row>
    <row r="102" spans="1:13" ht="38.25" customHeight="1">
      <c r="A102" s="1"/>
      <c r="B102" s="270" t="s">
        <v>142</v>
      </c>
      <c r="C102" s="270"/>
      <c r="D102" s="270"/>
      <c r="E102" s="270"/>
      <c r="F102" s="270"/>
      <c r="G102" s="270"/>
      <c r="H102" s="270"/>
      <c r="I102" s="270"/>
      <c r="J102" s="270"/>
      <c r="K102" s="270"/>
      <c r="L102" s="270"/>
      <c r="M102" s="25"/>
    </row>
    <row r="103" spans="1:13" ht="6" customHeight="1">
      <c r="A103" s="1"/>
      <c r="B103" s="69"/>
      <c r="C103" s="69"/>
      <c r="D103" s="69"/>
      <c r="E103" s="69"/>
      <c r="F103" s="69"/>
      <c r="G103" s="69"/>
      <c r="H103" s="69"/>
      <c r="I103" s="69"/>
      <c r="J103" s="69"/>
      <c r="K103" s="69"/>
      <c r="L103" s="69"/>
      <c r="M103" s="25"/>
    </row>
    <row r="104" spans="1:13">
      <c r="A104" s="1"/>
      <c r="B104" s="122" t="s">
        <v>13</v>
      </c>
      <c r="C104" s="36"/>
      <c r="D104" s="36"/>
      <c r="E104" s="36"/>
      <c r="F104" s="274" t="s">
        <v>126</v>
      </c>
      <c r="G104" s="274"/>
      <c r="H104" s="273" t="s">
        <v>138</v>
      </c>
      <c r="I104" s="273"/>
      <c r="J104" s="273" t="s">
        <v>139</v>
      </c>
      <c r="K104" s="273"/>
      <c r="L104" s="36"/>
      <c r="M104" s="25"/>
    </row>
    <row r="105" spans="1:13" ht="138" customHeight="1">
      <c r="A105" s="1"/>
      <c r="B105" s="265"/>
      <c r="C105" s="265"/>
      <c r="D105" s="265"/>
      <c r="E105" s="271" t="s">
        <v>141</v>
      </c>
      <c r="F105" s="271"/>
      <c r="G105" s="271"/>
      <c r="H105" s="271"/>
      <c r="I105" s="271"/>
      <c r="J105" s="271"/>
      <c r="K105" s="271"/>
      <c r="L105" s="271"/>
      <c r="M105" s="25"/>
    </row>
    <row r="106" spans="1:13" ht="143" customHeight="1">
      <c r="A106" s="1"/>
      <c r="B106" s="266"/>
      <c r="C106" s="266"/>
      <c r="D106" s="266"/>
      <c r="E106" s="272" t="s">
        <v>125</v>
      </c>
      <c r="F106" s="272"/>
      <c r="G106" s="272"/>
      <c r="H106" s="272"/>
      <c r="I106" s="272"/>
      <c r="J106" s="272"/>
      <c r="K106" s="272"/>
      <c r="L106" s="272"/>
      <c r="M106" s="25"/>
    </row>
    <row r="107" spans="1:13" ht="179" customHeight="1">
      <c r="A107" s="1"/>
      <c r="B107" s="265"/>
      <c r="C107" s="265"/>
      <c r="D107" s="265"/>
      <c r="E107" s="271" t="s">
        <v>188</v>
      </c>
      <c r="F107" s="271"/>
      <c r="G107" s="271"/>
      <c r="H107" s="271"/>
      <c r="I107" s="271"/>
      <c r="J107" s="271"/>
      <c r="K107" s="271"/>
      <c r="L107" s="271"/>
      <c r="M107" s="25"/>
    </row>
    <row r="108" spans="1:13" ht="56" customHeight="1">
      <c r="A108" s="1"/>
      <c r="B108" s="266"/>
      <c r="C108" s="266"/>
      <c r="D108" s="266"/>
      <c r="E108" s="264" t="s">
        <v>189</v>
      </c>
      <c r="F108" s="264"/>
      <c r="G108" s="264"/>
      <c r="H108" s="264"/>
      <c r="I108" s="264"/>
      <c r="J108" s="264"/>
      <c r="K108" s="264"/>
      <c r="L108" s="264"/>
      <c r="M108" s="25"/>
    </row>
    <row r="109" spans="1:13">
      <c r="M109" s="25"/>
    </row>
    <row r="110" spans="1:13">
      <c r="A110" s="70" t="s">
        <v>145</v>
      </c>
      <c r="B110" s="71"/>
      <c r="C110" s="72"/>
      <c r="D110" s="71"/>
      <c r="E110" s="71"/>
      <c r="F110" s="71"/>
      <c r="G110" s="71"/>
      <c r="H110" s="71"/>
      <c r="I110" s="71"/>
      <c r="J110" s="187" t="s">
        <v>68</v>
      </c>
      <c r="K110" s="187"/>
      <c r="L110" s="71"/>
      <c r="M110" s="25"/>
    </row>
    <row r="111" spans="1:13" ht="6" customHeight="1">
      <c r="M111" s="25"/>
    </row>
    <row r="112" spans="1:13" ht="37.15" customHeight="1">
      <c r="B112" s="144" t="s">
        <v>146</v>
      </c>
      <c r="C112" s="263" t="s">
        <v>190</v>
      </c>
      <c r="D112" s="263"/>
      <c r="E112" s="263"/>
      <c r="F112" s="263"/>
      <c r="G112" s="263"/>
      <c r="H112" s="263"/>
      <c r="I112" s="263"/>
      <c r="J112" s="263"/>
      <c r="K112" s="263"/>
      <c r="L112" s="263"/>
      <c r="M112" s="25"/>
    </row>
    <row r="113" spans="1:13" ht="92.65" customHeight="1">
      <c r="B113" s="145" t="s">
        <v>147</v>
      </c>
      <c r="C113" s="263" t="s">
        <v>191</v>
      </c>
      <c r="D113" s="263"/>
      <c r="E113" s="263"/>
      <c r="F113" s="263"/>
      <c r="G113" s="263"/>
      <c r="H113" s="263"/>
      <c r="I113" s="263"/>
      <c r="J113" s="263"/>
      <c r="K113" s="263"/>
      <c r="L113" s="263"/>
      <c r="M113" s="25"/>
    </row>
    <row r="114" spans="1:13" ht="6" customHeight="1">
      <c r="M114" s="25"/>
    </row>
    <row r="115" spans="1:13">
      <c r="A115" s="25"/>
      <c r="B115" s="25"/>
      <c r="C115" s="25"/>
      <c r="D115" s="25"/>
      <c r="E115" s="25"/>
      <c r="F115" s="25"/>
      <c r="G115" s="25"/>
      <c r="H115" s="25"/>
      <c r="I115" s="25"/>
      <c r="J115" s="25"/>
      <c r="K115" s="25"/>
      <c r="L115" s="25"/>
      <c r="M115" s="25"/>
    </row>
  </sheetData>
  <sheetProtection sheet="1" objects="1" scenarios="1" formatCells="0" formatColumns="0" formatRows="0"/>
  <mergeCells count="137">
    <mergeCell ref="C113:L113"/>
    <mergeCell ref="J110:K110"/>
    <mergeCell ref="B47:L47"/>
    <mergeCell ref="B48:L48"/>
    <mergeCell ref="B50:L50"/>
    <mergeCell ref="J52:K52"/>
    <mergeCell ref="B54:C55"/>
    <mergeCell ref="D54:E54"/>
    <mergeCell ref="F54:G54"/>
    <mergeCell ref="H54:I54"/>
    <mergeCell ref="J54:K54"/>
    <mergeCell ref="B93:L93"/>
    <mergeCell ref="B95:L95"/>
    <mergeCell ref="B96:L96"/>
    <mergeCell ref="B97:L97"/>
    <mergeCell ref="B98:L98"/>
    <mergeCell ref="B99:L99"/>
    <mergeCell ref="B85:L85"/>
    <mergeCell ref="J87:K87"/>
    <mergeCell ref="B89:L89"/>
    <mergeCell ref="B90:L90"/>
    <mergeCell ref="B91:L91"/>
    <mergeCell ref="B92:L92"/>
    <mergeCell ref="B80:K80"/>
    <mergeCell ref="D24:E24"/>
    <mergeCell ref="B23:B24"/>
    <mergeCell ref="F21:K22"/>
    <mergeCell ref="F23:K24"/>
    <mergeCell ref="B33:C33"/>
    <mergeCell ref="F28:G28"/>
    <mergeCell ref="H28:I28"/>
    <mergeCell ref="J28:K28"/>
    <mergeCell ref="C112:L112"/>
    <mergeCell ref="E108:L108"/>
    <mergeCell ref="B105:D105"/>
    <mergeCell ref="B106:D106"/>
    <mergeCell ref="B107:D107"/>
    <mergeCell ref="B108:D108"/>
    <mergeCell ref="B100:L100"/>
    <mergeCell ref="B101:L101"/>
    <mergeCell ref="B102:L102"/>
    <mergeCell ref="E105:L105"/>
    <mergeCell ref="E106:L106"/>
    <mergeCell ref="E107:L107"/>
    <mergeCell ref="J104:K104"/>
    <mergeCell ref="F104:G104"/>
    <mergeCell ref="H104:I104"/>
    <mergeCell ref="B79:L79"/>
    <mergeCell ref="B81:L81"/>
    <mergeCell ref="B82:L82"/>
    <mergeCell ref="B83:L83"/>
    <mergeCell ref="B84:L84"/>
    <mergeCell ref="G63:G65"/>
    <mergeCell ref="H63:H65"/>
    <mergeCell ref="I63:I65"/>
    <mergeCell ref="B72:C72"/>
    <mergeCell ref="B73:K73"/>
    <mergeCell ref="B74:C74"/>
    <mergeCell ref="B76:K76"/>
    <mergeCell ref="B77:K77"/>
    <mergeCell ref="B78:L78"/>
    <mergeCell ref="B68:C68"/>
    <mergeCell ref="B69:C69"/>
    <mergeCell ref="B70:C70"/>
    <mergeCell ref="B71:C71"/>
    <mergeCell ref="B66:K66"/>
    <mergeCell ref="B67:C67"/>
    <mergeCell ref="B56:K56"/>
    <mergeCell ref="B57:C57"/>
    <mergeCell ref="B58:C58"/>
    <mergeCell ref="B59:C59"/>
    <mergeCell ref="D59:D60"/>
    <mergeCell ref="E59:E60"/>
    <mergeCell ref="F59:F60"/>
    <mergeCell ref="G59:G60"/>
    <mergeCell ref="H59:H60"/>
    <mergeCell ref="I59:I60"/>
    <mergeCell ref="J59:J60"/>
    <mergeCell ref="K59:K60"/>
    <mergeCell ref="B60:C60"/>
    <mergeCell ref="B61:C61"/>
    <mergeCell ref="J63:J65"/>
    <mergeCell ref="K63:K65"/>
    <mergeCell ref="B64:C64"/>
    <mergeCell ref="B65:C65"/>
    <mergeCell ref="B63:C63"/>
    <mergeCell ref="D63:D65"/>
    <mergeCell ref="E63:E65"/>
    <mergeCell ref="F63:F65"/>
    <mergeCell ref="B62:C62"/>
    <mergeCell ref="B44:K44"/>
    <mergeCell ref="B45:K45"/>
    <mergeCell ref="B46:K46"/>
    <mergeCell ref="J35:J36"/>
    <mergeCell ref="K35:K36"/>
    <mergeCell ref="B36:C36"/>
    <mergeCell ref="B37:C37"/>
    <mergeCell ref="B38:C38"/>
    <mergeCell ref="D38:D39"/>
    <mergeCell ref="E38:E39"/>
    <mergeCell ref="J38:J39"/>
    <mergeCell ref="K38:K39"/>
    <mergeCell ref="B39:C39"/>
    <mergeCell ref="I30:I39"/>
    <mergeCell ref="J30:J34"/>
    <mergeCell ref="K30:K34"/>
    <mergeCell ref="B31:C31"/>
    <mergeCell ref="B32:C32"/>
    <mergeCell ref="D35:D36"/>
    <mergeCell ref="E35:E36"/>
    <mergeCell ref="B30:C30"/>
    <mergeCell ref="B34:C34"/>
    <mergeCell ref="B35:C35"/>
    <mergeCell ref="A1:L1"/>
    <mergeCell ref="K2:L2"/>
    <mergeCell ref="B40:C40"/>
    <mergeCell ref="B41:C41"/>
    <mergeCell ref="B43:K43"/>
    <mergeCell ref="C20:K20"/>
    <mergeCell ref="D30:D34"/>
    <mergeCell ref="E30:E34"/>
    <mergeCell ref="F30:F39"/>
    <mergeCell ref="G30:G39"/>
    <mergeCell ref="H30:H39"/>
    <mergeCell ref="J26:K26"/>
    <mergeCell ref="B28:C29"/>
    <mergeCell ref="D28:E28"/>
    <mergeCell ref="J12:K12"/>
    <mergeCell ref="D14:K14"/>
    <mergeCell ref="D15:K15"/>
    <mergeCell ref="D16:K16"/>
    <mergeCell ref="D17:K17"/>
    <mergeCell ref="D18:K18"/>
    <mergeCell ref="D21:E21"/>
    <mergeCell ref="B21:B22"/>
    <mergeCell ref="D22:E22"/>
    <mergeCell ref="D23:E23"/>
  </mergeCells>
  <phoneticPr fontId="1"/>
  <hyperlinks>
    <hyperlink ref="B5" location="'C. Click, CL価格'!B11:B23" display="1．登録料/契約料：" xr:uid="{00000000-0004-0000-0300-000000000000}"/>
    <hyperlink ref="B6" location="'C. Click, CL価格'!B25:B49" display="2. Click©料金表：" xr:uid="{00000000-0004-0000-0300-000001000000}"/>
    <hyperlink ref="B7:B8" location="'E Click, CL価格'!A16" display="2. Click© 料金表：" xr:uid="{00000000-0004-0000-0300-000002000000}"/>
    <hyperlink ref="B7" location="'C. Click, CL価格'!B51:B81" display="3. Click Listen©料金表：" xr:uid="{00000000-0004-0000-0300-000003000000}"/>
    <hyperlink ref="B8" location="'C. Click, CL価格'!B86:B101" display="4. ご注文方法：" xr:uid="{00000000-0004-0000-0300-000004000000}"/>
    <hyperlink ref="J12:K12" location="'C. Click, CL価格'!A3" display="ページトップへ戻る" xr:uid="{00000000-0004-0000-0300-000005000000}"/>
    <hyperlink ref="J26:K26" location="'C. Click, CL価格'!A3" display="ページトップへ戻る" xr:uid="{00000000-0004-0000-0300-000006000000}"/>
    <hyperlink ref="J52:K52" location="'C. Click, CL価格'!A3" display="ページトップへ戻る" xr:uid="{00000000-0004-0000-0300-000007000000}"/>
    <hyperlink ref="J87:K87" location="'C. Click, CL価格'!A3" display="ページトップへ戻る" xr:uid="{00000000-0004-0000-0300-000008000000}"/>
    <hyperlink ref="B9" location="'C. Click, CL価格'!B103:B107" display="　　データ版ファイルの複製方法" xr:uid="{00000000-0004-0000-0300-000009000000}"/>
    <hyperlink ref="J104:K104" location="'E. CL注文'!A1" display="E. CL注文へ戻る" xr:uid="{00000000-0004-0000-0300-00000A000000}"/>
    <hyperlink ref="F104:G104" location="'C. Click, CL価格'!A3" display="ページトップへ戻る" xr:uid="{00000000-0004-0000-0300-00000B000000}"/>
    <hyperlink ref="H104:I104" location="'D. Click注文'!A1" display="D. Click注文へ戻る" xr:uid="{00000000-0004-0000-0300-00000C000000}"/>
    <hyperlink ref="J110:K110" location="'C. Click, CL価格'!A3" display="ページトップへ戻る" xr:uid="{00000000-0004-0000-0300-00000D000000}"/>
    <hyperlink ref="B10" location="'C. Click, CL価格'!A110:A114" display="5. ご注文の流れ:" xr:uid="{00000000-0004-0000-0300-00000E000000}"/>
  </hyperlinks>
  <pageMargins left="0.7" right="0.7" top="0.75" bottom="0.75" header="0.3" footer="0.3"/>
  <pageSetup paperSize="1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A1:N87"/>
  <sheetViews>
    <sheetView showGridLines="0" workbookViewId="0">
      <selection activeCell="L11" sqref="B9:L11"/>
    </sheetView>
  </sheetViews>
  <sheetFormatPr defaultRowHeight="14.5"/>
  <cols>
    <col min="1" max="1" width="4.6328125" customWidth="1"/>
    <col min="2" max="2" width="6.6328125" customWidth="1"/>
    <col min="3" max="3" width="7.6328125" customWidth="1"/>
    <col min="4" max="4" width="8.08984375" customWidth="1"/>
    <col min="5" max="5" width="13.6328125" customWidth="1"/>
    <col min="6" max="6" width="8.08984375" customWidth="1"/>
    <col min="7" max="7" width="13.6328125" customWidth="1"/>
    <col min="8" max="8" width="8.08984375" customWidth="1"/>
    <col min="9" max="9" width="13.6328125" customWidth="1"/>
    <col min="10" max="10" width="8.08984375" customWidth="1"/>
    <col min="11" max="11" width="13.6328125" customWidth="1"/>
    <col min="12" max="12" width="8.08984375" customWidth="1"/>
    <col min="13" max="13" width="2.90625" customWidth="1"/>
  </cols>
  <sheetData>
    <row r="1" spans="1:14" ht="62.25" customHeight="1">
      <c r="A1" s="1"/>
      <c r="B1" s="1"/>
      <c r="C1" s="1"/>
      <c r="D1" s="1"/>
      <c r="E1" s="1"/>
      <c r="F1" s="1"/>
      <c r="G1" s="1"/>
      <c r="H1" s="1"/>
      <c r="I1" s="1"/>
      <c r="J1" s="1"/>
      <c r="K1" s="1"/>
      <c r="L1" s="1"/>
      <c r="M1" s="1"/>
      <c r="N1" s="25"/>
    </row>
    <row r="2" spans="1:14" ht="6" customHeight="1">
      <c r="A2" s="1"/>
      <c r="B2" s="1"/>
      <c r="C2" s="1"/>
      <c r="D2" s="1"/>
      <c r="E2" s="1"/>
      <c r="F2" s="1"/>
      <c r="G2" s="1"/>
      <c r="H2" s="1"/>
      <c r="I2" s="1"/>
      <c r="J2" s="1"/>
      <c r="K2" s="1"/>
      <c r="L2" s="1"/>
      <c r="M2" s="1"/>
      <c r="N2" s="25"/>
    </row>
    <row r="3" spans="1:14" ht="19" thickBot="1">
      <c r="A3" s="1" t="s">
        <v>18</v>
      </c>
      <c r="B3" s="1"/>
      <c r="C3" s="335"/>
      <c r="D3" s="335"/>
      <c r="E3" s="335"/>
      <c r="F3" s="335"/>
      <c r="G3" s="1"/>
      <c r="H3" s="1"/>
      <c r="I3" s="1"/>
      <c r="J3" s="1"/>
      <c r="K3" s="1"/>
      <c r="L3" s="168" t="s">
        <v>205</v>
      </c>
      <c r="M3" s="168"/>
      <c r="N3" s="25"/>
    </row>
    <row r="4" spans="1:14" ht="6" customHeight="1">
      <c r="A4" s="1"/>
      <c r="B4" s="1"/>
      <c r="C4" s="1"/>
      <c r="D4" s="34"/>
      <c r="E4" s="34"/>
      <c r="F4" s="34"/>
      <c r="G4" s="1"/>
      <c r="H4" s="1"/>
      <c r="I4" s="1"/>
      <c r="J4" s="1"/>
      <c r="K4" s="1"/>
      <c r="L4" s="1"/>
      <c r="M4" s="1"/>
      <c r="N4" s="25"/>
    </row>
    <row r="5" spans="1:14" ht="19" thickBot="1">
      <c r="A5" s="1" t="s">
        <v>19</v>
      </c>
      <c r="B5" s="1"/>
      <c r="C5" s="336"/>
      <c r="D5" s="336"/>
      <c r="E5" s="336"/>
      <c r="F5" s="336"/>
      <c r="G5" s="336"/>
      <c r="H5" s="336"/>
      <c r="I5" s="27" t="s">
        <v>25</v>
      </c>
      <c r="J5" s="337"/>
      <c r="K5" s="337"/>
      <c r="L5" s="337"/>
      <c r="M5" s="1"/>
      <c r="N5" s="25"/>
    </row>
    <row r="6" spans="1:14" ht="6" customHeight="1">
      <c r="A6" s="1"/>
      <c r="B6" s="1"/>
      <c r="C6" s="1"/>
      <c r="D6" s="1"/>
      <c r="E6" s="1"/>
      <c r="F6" s="1"/>
      <c r="G6" s="1"/>
      <c r="H6" s="1"/>
      <c r="I6" s="1"/>
      <c r="J6" s="1"/>
      <c r="K6" s="1"/>
      <c r="L6" s="1"/>
      <c r="M6" s="1"/>
      <c r="N6" s="25"/>
    </row>
    <row r="7" spans="1:14">
      <c r="A7" s="135" t="s">
        <v>135</v>
      </c>
      <c r="B7" s="1"/>
      <c r="C7" s="1"/>
      <c r="D7" s="1"/>
      <c r="E7" s="1"/>
      <c r="F7" s="1"/>
      <c r="G7" s="1"/>
      <c r="H7" s="1"/>
      <c r="I7" s="1"/>
      <c r="J7" s="1"/>
      <c r="K7" s="1"/>
      <c r="L7" s="1"/>
      <c r="M7" s="1"/>
      <c r="N7" s="25"/>
    </row>
    <row r="8" spans="1:14">
      <c r="A8" s="135"/>
      <c r="B8" s="306" t="s">
        <v>192</v>
      </c>
      <c r="C8" s="306"/>
      <c r="D8" s="306"/>
      <c r="E8" s="306"/>
      <c r="F8" s="306"/>
      <c r="G8" s="306"/>
      <c r="H8" s="306"/>
      <c r="I8" s="306"/>
      <c r="J8" s="306"/>
      <c r="K8" s="306"/>
      <c r="L8" s="306"/>
      <c r="M8" s="1"/>
      <c r="N8" s="25"/>
    </row>
    <row r="9" spans="1:14">
      <c r="A9" s="135"/>
      <c r="B9" s="340" t="s">
        <v>193</v>
      </c>
      <c r="C9" s="340"/>
      <c r="D9" s="340"/>
      <c r="E9" s="340"/>
      <c r="F9" s="340"/>
      <c r="G9" s="340"/>
      <c r="H9" s="340"/>
      <c r="I9" s="340"/>
      <c r="J9" s="340"/>
      <c r="K9" s="340"/>
      <c r="L9" s="340"/>
      <c r="M9" s="1"/>
      <c r="N9" s="25"/>
    </row>
    <row r="10" spans="1:14" ht="6" customHeight="1">
      <c r="A10" s="1"/>
      <c r="B10" s="1"/>
      <c r="C10" s="1"/>
      <c r="D10" s="1"/>
      <c r="E10" s="1"/>
      <c r="F10" s="1"/>
      <c r="G10" s="1"/>
      <c r="H10" s="1"/>
      <c r="I10" s="1"/>
      <c r="J10" s="1"/>
      <c r="K10" s="1"/>
      <c r="L10" s="1"/>
      <c r="M10" s="1"/>
      <c r="N10" s="25"/>
    </row>
    <row r="11" spans="1:14" ht="16">
      <c r="A11" s="35" t="s">
        <v>134</v>
      </c>
      <c r="B11" s="1"/>
      <c r="C11" s="1"/>
      <c r="D11" s="15"/>
      <c r="E11" s="1"/>
      <c r="F11" s="1"/>
      <c r="G11" s="1"/>
      <c r="H11" s="8" t="s">
        <v>26</v>
      </c>
      <c r="I11" s="1"/>
      <c r="J11" s="15"/>
      <c r="K11" s="15"/>
      <c r="L11" s="15"/>
      <c r="M11" s="1"/>
      <c r="N11" s="25"/>
    </row>
    <row r="12" spans="1:14" ht="29" customHeight="1">
      <c r="A12" s="1"/>
      <c r="B12" s="36">
        <v>1</v>
      </c>
      <c r="C12" s="334"/>
      <c r="D12" s="334"/>
      <c r="E12" s="334"/>
      <c r="F12" s="334"/>
      <c r="G12" s="37" t="b">
        <v>0</v>
      </c>
      <c r="H12" s="38"/>
      <c r="I12" s="271" t="s">
        <v>153</v>
      </c>
      <c r="J12" s="271"/>
      <c r="K12" s="23"/>
      <c r="L12" s="23"/>
      <c r="M12" s="1"/>
      <c r="N12" s="25"/>
    </row>
    <row r="13" spans="1:14" ht="6" customHeight="1">
      <c r="A13" s="1"/>
      <c r="B13" s="10"/>
      <c r="C13" s="10"/>
      <c r="D13" s="39"/>
      <c r="E13" s="39"/>
      <c r="F13" s="39"/>
      <c r="G13" s="40"/>
      <c r="H13" s="39"/>
      <c r="I13" s="39"/>
      <c r="J13" s="41"/>
      <c r="K13" s="39"/>
      <c r="L13" s="39"/>
      <c r="M13" s="1"/>
      <c r="N13" s="25"/>
    </row>
    <row r="14" spans="1:14" ht="29" customHeight="1">
      <c r="A14" s="1"/>
      <c r="B14" s="36">
        <v>2</v>
      </c>
      <c r="C14" s="334"/>
      <c r="D14" s="334"/>
      <c r="E14" s="334"/>
      <c r="F14" s="334"/>
      <c r="G14" s="37" t="b">
        <v>0</v>
      </c>
      <c r="H14" s="38"/>
      <c r="I14" s="271" t="s">
        <v>153</v>
      </c>
      <c r="J14" s="271"/>
      <c r="K14" s="23"/>
      <c r="L14" s="23"/>
      <c r="M14" s="1"/>
      <c r="N14" s="25"/>
    </row>
    <row r="15" spans="1:14" ht="6" customHeight="1">
      <c r="A15" s="1"/>
      <c r="B15" s="1"/>
      <c r="C15" s="42"/>
      <c r="D15" s="42"/>
      <c r="E15" s="42"/>
      <c r="F15" s="42"/>
      <c r="G15" s="37"/>
      <c r="H15" s="43"/>
      <c r="I15" s="44"/>
      <c r="J15" s="44"/>
      <c r="K15" s="23"/>
      <c r="L15" s="23"/>
      <c r="M15" s="1"/>
      <c r="N15" s="25"/>
    </row>
    <row r="16" spans="1:14" ht="16.5" thickBot="1">
      <c r="A16" s="35" t="s">
        <v>27</v>
      </c>
      <c r="B16" s="1"/>
      <c r="C16" s="1"/>
      <c r="D16" s="1"/>
      <c r="E16" s="15" t="s">
        <v>28</v>
      </c>
      <c r="F16" s="1"/>
      <c r="G16" s="1"/>
      <c r="H16" s="1"/>
      <c r="I16" s="1"/>
      <c r="J16" s="1"/>
      <c r="K16" s="1"/>
      <c r="L16" s="37">
        <v>1</v>
      </c>
      <c r="M16" s="37">
        <v>1</v>
      </c>
      <c r="N16" s="25"/>
    </row>
    <row r="17" spans="1:14">
      <c r="A17" s="1"/>
      <c r="B17" s="323" t="s">
        <v>29</v>
      </c>
      <c r="C17" s="324"/>
      <c r="D17" s="325"/>
      <c r="E17" s="325" t="s">
        <v>30</v>
      </c>
      <c r="F17" s="325"/>
      <c r="G17" s="325" t="s">
        <v>31</v>
      </c>
      <c r="H17" s="325"/>
      <c r="I17" s="325" t="s">
        <v>32</v>
      </c>
      <c r="J17" s="325"/>
      <c r="K17" s="325" t="s">
        <v>33</v>
      </c>
      <c r="L17" s="326"/>
      <c r="M17" s="1"/>
      <c r="N17" s="25"/>
    </row>
    <row r="18" spans="1:14" ht="15.5">
      <c r="A18" s="1">
        <v>1</v>
      </c>
      <c r="B18" s="327">
        <f>INDEX(D73:D86,L16)</f>
        <v>0</v>
      </c>
      <c r="C18" s="328"/>
      <c r="D18" s="329"/>
      <c r="E18" s="329">
        <f>INDEX(E73:E86,L16)</f>
        <v>0</v>
      </c>
      <c r="F18" s="329"/>
      <c r="G18" s="329">
        <f>INDEX(F73:F86,L16)</f>
        <v>0</v>
      </c>
      <c r="H18" s="329"/>
      <c r="I18" s="329">
        <f>INDEX(G73:G86,L16)</f>
        <v>0</v>
      </c>
      <c r="J18" s="329"/>
      <c r="K18" s="338">
        <f>B18*B19+E18*E19+G18*G19+I18*I19</f>
        <v>0</v>
      </c>
      <c r="L18" s="339"/>
      <c r="M18" s="1"/>
      <c r="N18" s="25"/>
    </row>
    <row r="19" spans="1:14" ht="19" thickBot="1">
      <c r="A19" s="1"/>
      <c r="B19" s="332">
        <v>0</v>
      </c>
      <c r="C19" s="333"/>
      <c r="D19" s="45" t="s">
        <v>34</v>
      </c>
      <c r="E19" s="46">
        <v>0</v>
      </c>
      <c r="F19" s="45" t="s">
        <v>34</v>
      </c>
      <c r="G19" s="46">
        <v>0</v>
      </c>
      <c r="H19" s="45" t="s">
        <v>34</v>
      </c>
      <c r="I19" s="46">
        <v>0</v>
      </c>
      <c r="J19" s="45" t="s">
        <v>34</v>
      </c>
      <c r="K19" s="47">
        <f>B19+E19+G19+I19</f>
        <v>0</v>
      </c>
      <c r="L19" s="48" t="s">
        <v>34</v>
      </c>
      <c r="M19" s="1"/>
      <c r="N19" s="25"/>
    </row>
    <row r="20" spans="1:14" ht="6" customHeight="1" thickBot="1">
      <c r="A20" s="1"/>
      <c r="B20" s="1"/>
      <c r="C20" s="1"/>
      <c r="D20" s="1"/>
      <c r="E20" s="1"/>
      <c r="F20" s="1"/>
      <c r="G20" s="1"/>
      <c r="H20" s="1"/>
      <c r="I20" s="1"/>
      <c r="J20" s="1"/>
      <c r="K20" s="1"/>
      <c r="L20" s="1"/>
      <c r="M20" s="1"/>
      <c r="N20" s="25"/>
    </row>
    <row r="21" spans="1:14">
      <c r="A21" s="1"/>
      <c r="B21" s="323" t="s">
        <v>29</v>
      </c>
      <c r="C21" s="324"/>
      <c r="D21" s="325"/>
      <c r="E21" s="325" t="s">
        <v>30</v>
      </c>
      <c r="F21" s="325"/>
      <c r="G21" s="325" t="s">
        <v>31</v>
      </c>
      <c r="H21" s="325"/>
      <c r="I21" s="325" t="s">
        <v>32</v>
      </c>
      <c r="J21" s="325"/>
      <c r="K21" s="325" t="s">
        <v>33</v>
      </c>
      <c r="L21" s="326"/>
      <c r="M21" s="1"/>
      <c r="N21" s="25"/>
    </row>
    <row r="22" spans="1:14" ht="15.5">
      <c r="A22" s="1">
        <v>2</v>
      </c>
      <c r="B22" s="327">
        <f>INDEX(D73:D86,M16)</f>
        <v>0</v>
      </c>
      <c r="C22" s="328"/>
      <c r="D22" s="329"/>
      <c r="E22" s="329">
        <f>INDEX(E73:E86,M16)</f>
        <v>0</v>
      </c>
      <c r="F22" s="329"/>
      <c r="G22" s="329">
        <f>INDEX(F73:F86,M16)</f>
        <v>0</v>
      </c>
      <c r="H22" s="329"/>
      <c r="I22" s="329">
        <f>INDEX(G73:G86,M16)</f>
        <v>0</v>
      </c>
      <c r="J22" s="329"/>
      <c r="K22" s="330">
        <f>B22*B23+E22*E23+G22*G23+I22*I23</f>
        <v>0</v>
      </c>
      <c r="L22" s="331"/>
      <c r="M22" s="1"/>
      <c r="N22" s="25"/>
    </row>
    <row r="23" spans="1:14" ht="19" thickBot="1">
      <c r="A23" s="1"/>
      <c r="B23" s="332">
        <v>0</v>
      </c>
      <c r="C23" s="333"/>
      <c r="D23" s="45" t="s">
        <v>34</v>
      </c>
      <c r="E23" s="46">
        <v>0</v>
      </c>
      <c r="F23" s="45" t="s">
        <v>34</v>
      </c>
      <c r="G23" s="46">
        <v>0</v>
      </c>
      <c r="H23" s="45" t="s">
        <v>34</v>
      </c>
      <c r="I23" s="46">
        <v>0</v>
      </c>
      <c r="J23" s="45" t="s">
        <v>34</v>
      </c>
      <c r="K23" s="47">
        <f>B23+E23+G23+I23</f>
        <v>0</v>
      </c>
      <c r="L23" s="48" t="s">
        <v>34</v>
      </c>
      <c r="M23" s="1"/>
      <c r="N23" s="25"/>
    </row>
    <row r="24" spans="1:14" ht="6" customHeight="1" thickBot="1">
      <c r="A24" s="1"/>
      <c r="B24" s="49"/>
      <c r="C24" s="49"/>
      <c r="D24" s="50"/>
      <c r="E24" s="51"/>
      <c r="F24" s="50"/>
      <c r="G24" s="51"/>
      <c r="H24" s="50"/>
      <c r="I24" s="51"/>
      <c r="J24" s="50"/>
      <c r="K24" s="52"/>
      <c r="L24" s="50"/>
      <c r="M24" s="1"/>
      <c r="N24" s="25"/>
    </row>
    <row r="25" spans="1:14" ht="8" customHeight="1">
      <c r="A25" s="1"/>
      <c r="B25" s="53" t="s">
        <v>35</v>
      </c>
      <c r="C25" s="54"/>
      <c r="D25" s="55"/>
      <c r="E25" s="56"/>
      <c r="F25" s="55"/>
      <c r="G25" s="56"/>
      <c r="H25" s="55"/>
      <c r="I25" s="56"/>
      <c r="J25" s="55"/>
      <c r="K25" s="313" t="s">
        <v>20</v>
      </c>
      <c r="L25" s="314"/>
      <c r="M25" s="1"/>
      <c r="N25" s="25"/>
    </row>
    <row r="26" spans="1:14" ht="8" customHeight="1">
      <c r="A26" s="1"/>
      <c r="B26" s="317"/>
      <c r="C26" s="318"/>
      <c r="D26" s="318"/>
      <c r="E26" s="318"/>
      <c r="F26" s="318"/>
      <c r="G26" s="318"/>
      <c r="H26" s="318"/>
      <c r="I26" s="318"/>
      <c r="J26" s="318"/>
      <c r="K26" s="315"/>
      <c r="L26" s="316"/>
      <c r="M26" s="1"/>
      <c r="N26" s="25"/>
    </row>
    <row r="27" spans="1:14" ht="38.4" customHeight="1" thickBot="1">
      <c r="A27" s="1"/>
      <c r="B27" s="319"/>
      <c r="C27" s="320"/>
      <c r="D27" s="320"/>
      <c r="E27" s="320"/>
      <c r="F27" s="320"/>
      <c r="G27" s="320"/>
      <c r="H27" s="320"/>
      <c r="I27" s="320"/>
      <c r="J27" s="320"/>
      <c r="K27" s="321">
        <f>K18+K22</f>
        <v>0</v>
      </c>
      <c r="L27" s="322"/>
      <c r="M27" s="1"/>
      <c r="N27" s="25"/>
    </row>
    <row r="28" spans="1:14" ht="6" customHeight="1">
      <c r="A28" s="1"/>
      <c r="B28" s="49"/>
      <c r="C28" s="49"/>
      <c r="D28" s="50"/>
      <c r="E28" s="51"/>
      <c r="F28" s="50"/>
      <c r="G28" s="51"/>
      <c r="H28" s="50"/>
      <c r="I28" s="51"/>
      <c r="J28" s="50"/>
      <c r="K28" s="52"/>
      <c r="L28" s="50"/>
      <c r="M28" s="1"/>
      <c r="N28" s="25"/>
    </row>
    <row r="29" spans="1:14" ht="16">
      <c r="A29" s="57" t="s">
        <v>36</v>
      </c>
      <c r="B29" s="1"/>
      <c r="C29" s="1"/>
      <c r="D29" s="157" t="s">
        <v>37</v>
      </c>
      <c r="E29" s="157"/>
      <c r="F29" s="157"/>
      <c r="G29" s="157"/>
      <c r="H29" s="157"/>
      <c r="I29" s="157"/>
      <c r="J29" s="157"/>
      <c r="K29" s="157"/>
      <c r="L29" s="157"/>
      <c r="M29" s="1"/>
      <c r="N29" s="25"/>
    </row>
    <row r="30" spans="1:14">
      <c r="A30" s="58"/>
      <c r="B30" s="306" t="s">
        <v>38</v>
      </c>
      <c r="C30" s="306"/>
      <c r="D30" s="306"/>
      <c r="E30" s="306"/>
      <c r="F30" s="306"/>
      <c r="G30" s="306"/>
      <c r="H30" s="306"/>
      <c r="I30" s="306"/>
      <c r="J30" s="306"/>
      <c r="K30" s="306"/>
      <c r="L30" s="306"/>
      <c r="M30" s="1"/>
      <c r="N30" s="25"/>
    </row>
    <row r="31" spans="1:14">
      <c r="A31" s="58"/>
      <c r="B31" s="306" t="s">
        <v>39</v>
      </c>
      <c r="C31" s="306"/>
      <c r="D31" s="306"/>
      <c r="E31" s="306"/>
      <c r="F31" s="306"/>
      <c r="G31" s="306"/>
      <c r="H31" s="306"/>
      <c r="I31" s="306"/>
      <c r="J31" s="306"/>
      <c r="K31" s="306"/>
      <c r="L31" s="306"/>
      <c r="M31" s="1"/>
      <c r="N31" s="25"/>
    </row>
    <row r="32" spans="1:14">
      <c r="A32" s="58"/>
      <c r="B32" s="307" t="s">
        <v>40</v>
      </c>
      <c r="C32" s="307"/>
      <c r="D32" s="307"/>
      <c r="E32" s="307"/>
      <c r="F32" s="307"/>
      <c r="G32" s="307"/>
      <c r="H32" s="307"/>
      <c r="I32" s="307"/>
      <c r="J32" s="307"/>
      <c r="K32" s="307"/>
      <c r="L32" s="307"/>
      <c r="M32" s="1"/>
      <c r="N32" s="25"/>
    </row>
    <row r="33" spans="1:14">
      <c r="A33" s="58"/>
      <c r="B33" s="306" t="s">
        <v>41</v>
      </c>
      <c r="C33" s="306"/>
      <c r="D33" s="306"/>
      <c r="E33" s="306"/>
      <c r="F33" s="306"/>
      <c r="G33" s="306"/>
      <c r="H33" s="306"/>
      <c r="I33" s="306"/>
      <c r="J33" s="306"/>
      <c r="K33" s="306"/>
      <c r="L33" s="306"/>
      <c r="M33" s="1"/>
      <c r="N33" s="25"/>
    </row>
    <row r="34" spans="1:14" ht="6" customHeight="1">
      <c r="A34" s="1"/>
      <c r="B34" s="1"/>
      <c r="C34" s="1"/>
      <c r="D34" s="1"/>
      <c r="E34" s="1"/>
      <c r="F34" s="1"/>
      <c r="G34" s="1"/>
      <c r="H34" s="1"/>
      <c r="I34" s="1"/>
      <c r="J34" s="1"/>
      <c r="K34" s="1"/>
      <c r="L34" s="1"/>
      <c r="M34" s="1"/>
      <c r="N34" s="25"/>
    </row>
    <row r="35" spans="1:14" ht="29" customHeight="1">
      <c r="A35" s="37" t="b">
        <v>0</v>
      </c>
      <c r="B35" s="38"/>
      <c r="C35" s="271" t="s">
        <v>42</v>
      </c>
      <c r="D35" s="271"/>
      <c r="E35" s="271"/>
      <c r="F35" s="308" t="s">
        <v>65</v>
      </c>
      <c r="G35" s="308"/>
      <c r="H35" s="308"/>
      <c r="I35" s="308"/>
      <c r="J35" s="308"/>
      <c r="K35" s="308"/>
      <c r="L35" s="308"/>
      <c r="M35" s="1"/>
      <c r="N35" s="25"/>
    </row>
    <row r="36" spans="1:14" ht="6" customHeight="1" thickBot="1">
      <c r="A36" s="1"/>
      <c r="B36" s="1"/>
      <c r="C36" s="1"/>
      <c r="D36" s="1"/>
      <c r="E36" s="1"/>
      <c r="F36" s="1"/>
      <c r="G36" s="1"/>
      <c r="H36" s="1"/>
      <c r="I36" s="1"/>
      <c r="J36" s="1"/>
      <c r="K36" s="1"/>
      <c r="L36" s="1"/>
      <c r="M36" s="1"/>
      <c r="N36" s="25"/>
    </row>
    <row r="37" spans="1:14">
      <c r="A37" s="1"/>
      <c r="B37" s="59"/>
      <c r="C37" s="60" t="s">
        <v>43</v>
      </c>
      <c r="D37" s="309" t="s">
        <v>44</v>
      </c>
      <c r="E37" s="309"/>
      <c r="F37" s="309"/>
      <c r="G37" s="309"/>
      <c r="H37" s="309"/>
      <c r="I37" s="310" t="s">
        <v>45</v>
      </c>
      <c r="J37" s="311"/>
      <c r="K37" s="311"/>
      <c r="L37" s="312"/>
      <c r="M37" s="1"/>
      <c r="N37" s="25"/>
    </row>
    <row r="38" spans="1:14" ht="16">
      <c r="A38" s="37" t="b">
        <v>0</v>
      </c>
      <c r="B38" s="61">
        <v>1</v>
      </c>
      <c r="C38" s="62"/>
      <c r="D38" s="304"/>
      <c r="E38" s="304"/>
      <c r="F38" s="304"/>
      <c r="G38" s="304"/>
      <c r="H38" s="304"/>
      <c r="I38" s="305"/>
      <c r="J38" s="305"/>
      <c r="K38" s="305"/>
      <c r="L38" s="305"/>
      <c r="M38" s="1"/>
      <c r="N38" s="25"/>
    </row>
    <row r="39" spans="1:14" ht="16">
      <c r="A39" s="37" t="b">
        <v>0</v>
      </c>
      <c r="B39" s="63">
        <v>2</v>
      </c>
      <c r="C39" s="64"/>
      <c r="D39" s="302"/>
      <c r="E39" s="302"/>
      <c r="F39" s="302"/>
      <c r="G39" s="302"/>
      <c r="H39" s="302"/>
      <c r="I39" s="303"/>
      <c r="J39" s="303"/>
      <c r="K39" s="303"/>
      <c r="L39" s="303"/>
      <c r="M39" s="1"/>
      <c r="N39" s="25"/>
    </row>
    <row r="40" spans="1:14" ht="16">
      <c r="A40" s="37" t="b">
        <v>0</v>
      </c>
      <c r="B40" s="61">
        <v>3</v>
      </c>
      <c r="C40" s="62"/>
      <c r="D40" s="304"/>
      <c r="E40" s="304"/>
      <c r="F40" s="304"/>
      <c r="G40" s="304"/>
      <c r="H40" s="304"/>
      <c r="I40" s="305"/>
      <c r="J40" s="305"/>
      <c r="K40" s="305"/>
      <c r="L40" s="305"/>
      <c r="M40" s="1"/>
      <c r="N40" s="25"/>
    </row>
    <row r="41" spans="1:14" ht="16">
      <c r="A41" s="37" t="b">
        <v>0</v>
      </c>
      <c r="B41" s="63">
        <v>4</v>
      </c>
      <c r="C41" s="64"/>
      <c r="D41" s="302"/>
      <c r="E41" s="302"/>
      <c r="F41" s="302"/>
      <c r="G41" s="302"/>
      <c r="H41" s="302"/>
      <c r="I41" s="303"/>
      <c r="J41" s="303"/>
      <c r="K41" s="303"/>
      <c r="L41" s="303"/>
      <c r="M41" s="1"/>
      <c r="N41" s="25"/>
    </row>
    <row r="42" spans="1:14" ht="16">
      <c r="A42" s="37" t="b">
        <v>0</v>
      </c>
      <c r="B42" s="61">
        <v>5</v>
      </c>
      <c r="C42" s="62"/>
      <c r="D42" s="296"/>
      <c r="E42" s="297"/>
      <c r="F42" s="297"/>
      <c r="G42" s="297"/>
      <c r="H42" s="298"/>
      <c r="I42" s="299"/>
      <c r="J42" s="300"/>
      <c r="K42" s="300"/>
      <c r="L42" s="301"/>
      <c r="M42" s="1"/>
      <c r="N42" s="25"/>
    </row>
    <row r="43" spans="1:14" ht="16">
      <c r="A43" s="37" t="b">
        <v>0</v>
      </c>
      <c r="B43" s="63">
        <v>6</v>
      </c>
      <c r="C43" s="64"/>
      <c r="D43" s="290"/>
      <c r="E43" s="291"/>
      <c r="F43" s="291"/>
      <c r="G43" s="291"/>
      <c r="H43" s="292"/>
      <c r="I43" s="293"/>
      <c r="J43" s="294"/>
      <c r="K43" s="294"/>
      <c r="L43" s="295"/>
      <c r="M43" s="1"/>
      <c r="N43" s="25"/>
    </row>
    <row r="44" spans="1:14" ht="16">
      <c r="A44" s="37" t="b">
        <v>0</v>
      </c>
      <c r="B44" s="61">
        <v>7</v>
      </c>
      <c r="C44" s="62"/>
      <c r="D44" s="296"/>
      <c r="E44" s="297"/>
      <c r="F44" s="297"/>
      <c r="G44" s="297"/>
      <c r="H44" s="298"/>
      <c r="I44" s="299"/>
      <c r="J44" s="300"/>
      <c r="K44" s="300"/>
      <c r="L44" s="301"/>
      <c r="M44" s="1"/>
      <c r="N44" s="25"/>
    </row>
    <row r="45" spans="1:14" ht="16">
      <c r="A45" s="37" t="b">
        <v>0</v>
      </c>
      <c r="B45" s="63">
        <v>8</v>
      </c>
      <c r="C45" s="64"/>
      <c r="D45" s="290"/>
      <c r="E45" s="291"/>
      <c r="F45" s="291"/>
      <c r="G45" s="291"/>
      <c r="H45" s="292"/>
      <c r="I45" s="293"/>
      <c r="J45" s="294"/>
      <c r="K45" s="294"/>
      <c r="L45" s="295"/>
      <c r="M45" s="1"/>
      <c r="N45" s="25"/>
    </row>
    <row r="46" spans="1:14" ht="16">
      <c r="A46" s="37" t="b">
        <v>0</v>
      </c>
      <c r="B46" s="61">
        <v>9</v>
      </c>
      <c r="C46" s="62"/>
      <c r="D46" s="296"/>
      <c r="E46" s="297"/>
      <c r="F46" s="297"/>
      <c r="G46" s="297"/>
      <c r="H46" s="298"/>
      <c r="I46" s="299"/>
      <c r="J46" s="300"/>
      <c r="K46" s="300"/>
      <c r="L46" s="301"/>
      <c r="M46" s="1"/>
      <c r="N46" s="25"/>
    </row>
    <row r="47" spans="1:14" ht="16">
      <c r="A47" s="37" t="b">
        <v>0</v>
      </c>
      <c r="B47" s="63">
        <v>10</v>
      </c>
      <c r="C47" s="64"/>
      <c r="D47" s="290"/>
      <c r="E47" s="291"/>
      <c r="F47" s="291"/>
      <c r="G47" s="291"/>
      <c r="H47" s="292"/>
      <c r="I47" s="293"/>
      <c r="J47" s="294"/>
      <c r="K47" s="294"/>
      <c r="L47" s="295"/>
      <c r="M47" s="1"/>
      <c r="N47" s="25"/>
    </row>
    <row r="48" spans="1:14" ht="16">
      <c r="A48" s="37" t="b">
        <v>0</v>
      </c>
      <c r="B48" s="61">
        <v>11</v>
      </c>
      <c r="C48" s="62"/>
      <c r="D48" s="296"/>
      <c r="E48" s="297"/>
      <c r="F48" s="297"/>
      <c r="G48" s="297"/>
      <c r="H48" s="298"/>
      <c r="I48" s="299"/>
      <c r="J48" s="300"/>
      <c r="K48" s="300"/>
      <c r="L48" s="301"/>
      <c r="M48" s="1"/>
      <c r="N48" s="25"/>
    </row>
    <row r="49" spans="1:14" ht="16">
      <c r="A49" s="37" t="b">
        <v>0</v>
      </c>
      <c r="B49" s="63">
        <v>12</v>
      </c>
      <c r="C49" s="64"/>
      <c r="D49" s="290"/>
      <c r="E49" s="291"/>
      <c r="F49" s="291"/>
      <c r="G49" s="291"/>
      <c r="H49" s="292"/>
      <c r="I49" s="293"/>
      <c r="J49" s="294"/>
      <c r="K49" s="294"/>
      <c r="L49" s="295"/>
      <c r="M49" s="1"/>
      <c r="N49" s="25"/>
    </row>
    <row r="50" spans="1:14" ht="16">
      <c r="A50" s="37" t="b">
        <v>0</v>
      </c>
      <c r="B50" s="61">
        <v>13</v>
      </c>
      <c r="C50" s="62"/>
      <c r="D50" s="296"/>
      <c r="E50" s="297"/>
      <c r="F50" s="297"/>
      <c r="G50" s="297"/>
      <c r="H50" s="298"/>
      <c r="I50" s="299"/>
      <c r="J50" s="300"/>
      <c r="K50" s="300"/>
      <c r="L50" s="301"/>
      <c r="M50" s="1"/>
      <c r="N50" s="25"/>
    </row>
    <row r="51" spans="1:14" ht="16">
      <c r="A51" s="37" t="b">
        <v>0</v>
      </c>
      <c r="B51" s="63">
        <v>14</v>
      </c>
      <c r="C51" s="64"/>
      <c r="D51" s="290"/>
      <c r="E51" s="291"/>
      <c r="F51" s="291"/>
      <c r="G51" s="291"/>
      <c r="H51" s="292"/>
      <c r="I51" s="293"/>
      <c r="J51" s="294"/>
      <c r="K51" s="294"/>
      <c r="L51" s="295"/>
      <c r="M51" s="1"/>
      <c r="N51" s="25"/>
    </row>
    <row r="52" spans="1:14" ht="16">
      <c r="A52" s="37" t="b">
        <v>0</v>
      </c>
      <c r="B52" s="61">
        <v>15</v>
      </c>
      <c r="C52" s="62"/>
      <c r="D52" s="296"/>
      <c r="E52" s="297"/>
      <c r="F52" s="297"/>
      <c r="G52" s="297"/>
      <c r="H52" s="298"/>
      <c r="I52" s="299"/>
      <c r="J52" s="300"/>
      <c r="K52" s="300"/>
      <c r="L52" s="301"/>
      <c r="M52" s="1"/>
      <c r="N52" s="25"/>
    </row>
    <row r="53" spans="1:14" ht="16">
      <c r="A53" s="37" t="b">
        <v>0</v>
      </c>
      <c r="B53" s="63">
        <v>16</v>
      </c>
      <c r="C53" s="64"/>
      <c r="D53" s="290"/>
      <c r="E53" s="291"/>
      <c r="F53" s="291"/>
      <c r="G53" s="291"/>
      <c r="H53" s="292"/>
      <c r="I53" s="293"/>
      <c r="J53" s="294"/>
      <c r="K53" s="294"/>
      <c r="L53" s="295"/>
      <c r="M53" s="1"/>
      <c r="N53" s="25"/>
    </row>
    <row r="54" spans="1:14" ht="16">
      <c r="A54" s="37" t="b">
        <v>0</v>
      </c>
      <c r="B54" s="61">
        <v>17</v>
      </c>
      <c r="C54" s="62"/>
      <c r="D54" s="296"/>
      <c r="E54" s="297"/>
      <c r="F54" s="297"/>
      <c r="G54" s="297"/>
      <c r="H54" s="298"/>
      <c r="I54" s="299"/>
      <c r="J54" s="300"/>
      <c r="K54" s="300"/>
      <c r="L54" s="301"/>
      <c r="M54" s="1"/>
      <c r="N54" s="25"/>
    </row>
    <row r="55" spans="1:14" ht="16">
      <c r="A55" s="37" t="b">
        <v>0</v>
      </c>
      <c r="B55" s="63">
        <v>18</v>
      </c>
      <c r="C55" s="64"/>
      <c r="D55" s="290"/>
      <c r="E55" s="291"/>
      <c r="F55" s="291"/>
      <c r="G55" s="291"/>
      <c r="H55" s="292"/>
      <c r="I55" s="293"/>
      <c r="J55" s="294"/>
      <c r="K55" s="294"/>
      <c r="L55" s="295"/>
      <c r="M55" s="1"/>
      <c r="N55" s="25"/>
    </row>
    <row r="56" spans="1:14" ht="16">
      <c r="A56" s="37" t="b">
        <v>0</v>
      </c>
      <c r="B56" s="61">
        <v>19</v>
      </c>
      <c r="C56" s="62"/>
      <c r="D56" s="296"/>
      <c r="E56" s="297"/>
      <c r="F56" s="297"/>
      <c r="G56" s="297"/>
      <c r="H56" s="298"/>
      <c r="I56" s="299"/>
      <c r="J56" s="300"/>
      <c r="K56" s="300"/>
      <c r="L56" s="301"/>
      <c r="M56" s="1"/>
      <c r="N56" s="25"/>
    </row>
    <row r="57" spans="1:14" ht="16">
      <c r="A57" s="37" t="b">
        <v>0</v>
      </c>
      <c r="B57" s="63">
        <v>20</v>
      </c>
      <c r="C57" s="64"/>
      <c r="D57" s="290"/>
      <c r="E57" s="291"/>
      <c r="F57" s="291"/>
      <c r="G57" s="291"/>
      <c r="H57" s="292"/>
      <c r="I57" s="293"/>
      <c r="J57" s="294"/>
      <c r="K57" s="294"/>
      <c r="L57" s="295"/>
      <c r="M57" s="1"/>
      <c r="N57" s="25"/>
    </row>
    <row r="58" spans="1:14" ht="16">
      <c r="A58" s="37" t="b">
        <v>0</v>
      </c>
      <c r="B58" s="61">
        <v>21</v>
      </c>
      <c r="C58" s="62"/>
      <c r="D58" s="296"/>
      <c r="E58" s="297"/>
      <c r="F58" s="297"/>
      <c r="G58" s="297"/>
      <c r="H58" s="298"/>
      <c r="I58" s="299"/>
      <c r="J58" s="300"/>
      <c r="K58" s="300"/>
      <c r="L58" s="301"/>
      <c r="M58" s="1"/>
      <c r="N58" s="25"/>
    </row>
    <row r="59" spans="1:14" ht="16">
      <c r="A59" s="37" t="b">
        <v>0</v>
      </c>
      <c r="B59" s="63">
        <v>22</v>
      </c>
      <c r="C59" s="64"/>
      <c r="D59" s="290"/>
      <c r="E59" s="291"/>
      <c r="F59" s="291"/>
      <c r="G59" s="291"/>
      <c r="H59" s="292"/>
      <c r="I59" s="293"/>
      <c r="J59" s="294"/>
      <c r="K59" s="294"/>
      <c r="L59" s="295"/>
      <c r="M59" s="1"/>
      <c r="N59" s="25"/>
    </row>
    <row r="60" spans="1:14" ht="16">
      <c r="A60" s="37" t="b">
        <v>0</v>
      </c>
      <c r="B60" s="61">
        <v>23</v>
      </c>
      <c r="C60" s="62"/>
      <c r="D60" s="296"/>
      <c r="E60" s="297"/>
      <c r="F60" s="297"/>
      <c r="G60" s="297"/>
      <c r="H60" s="298"/>
      <c r="I60" s="299"/>
      <c r="J60" s="300"/>
      <c r="K60" s="300"/>
      <c r="L60" s="301"/>
      <c r="M60" s="1"/>
      <c r="N60" s="25"/>
    </row>
    <row r="61" spans="1:14" ht="16">
      <c r="A61" s="37" t="b">
        <v>0</v>
      </c>
      <c r="B61" s="63">
        <v>24</v>
      </c>
      <c r="C61" s="64"/>
      <c r="D61" s="290"/>
      <c r="E61" s="291"/>
      <c r="F61" s="291"/>
      <c r="G61" s="291"/>
      <c r="H61" s="292"/>
      <c r="I61" s="293"/>
      <c r="J61" s="294"/>
      <c r="K61" s="294"/>
      <c r="L61" s="295"/>
      <c r="M61" s="1"/>
      <c r="N61" s="25"/>
    </row>
    <row r="62" spans="1:14" ht="16">
      <c r="A62" s="37" t="b">
        <v>0</v>
      </c>
      <c r="B62" s="61">
        <v>25</v>
      </c>
      <c r="C62" s="62"/>
      <c r="D62" s="296"/>
      <c r="E62" s="297"/>
      <c r="F62" s="297"/>
      <c r="G62" s="297"/>
      <c r="H62" s="298"/>
      <c r="I62" s="299"/>
      <c r="J62" s="300"/>
      <c r="K62" s="300"/>
      <c r="L62" s="301"/>
      <c r="M62" s="1"/>
      <c r="N62" s="25"/>
    </row>
    <row r="63" spans="1:14" ht="16">
      <c r="A63" s="37" t="b">
        <v>0</v>
      </c>
      <c r="B63" s="63">
        <v>26</v>
      </c>
      <c r="C63" s="64"/>
      <c r="D63" s="290"/>
      <c r="E63" s="291"/>
      <c r="F63" s="291"/>
      <c r="G63" s="291"/>
      <c r="H63" s="292"/>
      <c r="I63" s="293"/>
      <c r="J63" s="294"/>
      <c r="K63" s="294"/>
      <c r="L63" s="295"/>
      <c r="M63" s="1"/>
      <c r="N63" s="25"/>
    </row>
    <row r="64" spans="1:14" ht="16">
      <c r="A64" s="37" t="b">
        <v>0</v>
      </c>
      <c r="B64" s="61">
        <v>27</v>
      </c>
      <c r="C64" s="62"/>
      <c r="D64" s="296"/>
      <c r="E64" s="297"/>
      <c r="F64" s="297"/>
      <c r="G64" s="297"/>
      <c r="H64" s="298"/>
      <c r="I64" s="299"/>
      <c r="J64" s="300"/>
      <c r="K64" s="300"/>
      <c r="L64" s="301"/>
      <c r="M64" s="1"/>
      <c r="N64" s="25"/>
    </row>
    <row r="65" spans="1:14" ht="16">
      <c r="A65" s="37" t="b">
        <v>0</v>
      </c>
      <c r="B65" s="63">
        <v>28</v>
      </c>
      <c r="C65" s="64"/>
      <c r="D65" s="290"/>
      <c r="E65" s="291"/>
      <c r="F65" s="291"/>
      <c r="G65" s="291"/>
      <c r="H65" s="292"/>
      <c r="I65" s="293"/>
      <c r="J65" s="294"/>
      <c r="K65" s="294"/>
      <c r="L65" s="295"/>
      <c r="M65" s="1"/>
      <c r="N65" s="25"/>
    </row>
    <row r="66" spans="1:14" ht="16">
      <c r="A66" s="37" t="b">
        <v>0</v>
      </c>
      <c r="B66" s="61">
        <v>29</v>
      </c>
      <c r="C66" s="62"/>
      <c r="D66" s="296"/>
      <c r="E66" s="297"/>
      <c r="F66" s="297"/>
      <c r="G66" s="297"/>
      <c r="H66" s="298"/>
      <c r="I66" s="299"/>
      <c r="J66" s="300"/>
      <c r="K66" s="300"/>
      <c r="L66" s="301"/>
      <c r="M66" s="1"/>
      <c r="N66" s="25"/>
    </row>
    <row r="67" spans="1:14" ht="16.5" thickBot="1">
      <c r="A67" s="37" t="b">
        <v>0</v>
      </c>
      <c r="B67" s="65">
        <v>30</v>
      </c>
      <c r="C67" s="64"/>
      <c r="D67" s="290"/>
      <c r="E67" s="291"/>
      <c r="F67" s="291"/>
      <c r="G67" s="291"/>
      <c r="H67" s="292"/>
      <c r="I67" s="293"/>
      <c r="J67" s="294"/>
      <c r="K67" s="294"/>
      <c r="L67" s="295"/>
      <c r="M67" s="1"/>
      <c r="N67" s="25"/>
    </row>
    <row r="68" spans="1:14" ht="6" customHeight="1">
      <c r="A68" s="1"/>
      <c r="B68" s="1"/>
      <c r="C68" s="1"/>
      <c r="D68" s="1"/>
      <c r="E68" s="1"/>
      <c r="F68" s="167"/>
      <c r="G68" s="167"/>
      <c r="H68" s="167"/>
      <c r="I68" s="167"/>
      <c r="J68" s="167"/>
      <c r="K68" s="167"/>
      <c r="L68" s="167"/>
      <c r="M68" s="1"/>
      <c r="N68" s="25"/>
    </row>
    <row r="69" spans="1:14" ht="15" thickBot="1">
      <c r="A69" s="1"/>
      <c r="B69" s="28" t="s">
        <v>22</v>
      </c>
      <c r="C69" s="28"/>
      <c r="E69" s="1"/>
      <c r="F69" s="1"/>
      <c r="G69" s="1"/>
      <c r="H69" s="1"/>
      <c r="I69" s="1"/>
      <c r="J69" s="1"/>
      <c r="K69" s="1"/>
      <c r="L69" s="1"/>
      <c r="M69" s="1"/>
      <c r="N69" s="25"/>
    </row>
    <row r="70" spans="1:14" ht="31.5" customHeight="1" thickBot="1">
      <c r="A70" s="1"/>
      <c r="B70" s="31" t="s">
        <v>23</v>
      </c>
      <c r="C70" s="32"/>
      <c r="D70" s="286"/>
      <c r="E70" s="287"/>
      <c r="F70" s="29" t="s">
        <v>46</v>
      </c>
      <c r="G70" s="30"/>
      <c r="H70" s="288"/>
      <c r="I70" s="289"/>
      <c r="J70" s="31" t="s">
        <v>24</v>
      </c>
      <c r="K70" s="32"/>
      <c r="L70" s="33"/>
      <c r="M70" s="1"/>
      <c r="N70" s="25"/>
    </row>
    <row r="71" spans="1:14" ht="6" customHeight="1">
      <c r="N71" s="25"/>
    </row>
    <row r="72" spans="1:14" ht="49.25" customHeight="1">
      <c r="A72" s="25"/>
      <c r="B72" s="25"/>
      <c r="C72" s="25"/>
      <c r="D72" s="25"/>
      <c r="E72" s="25"/>
      <c r="F72" s="25"/>
      <c r="G72" s="25"/>
      <c r="H72" s="25"/>
      <c r="I72" s="25"/>
      <c r="J72" s="25"/>
      <c r="K72" s="25"/>
      <c r="L72" s="25"/>
      <c r="M72" s="25"/>
      <c r="N72" s="25"/>
    </row>
    <row r="73" spans="1:14" hidden="1">
      <c r="B73" s="66" t="s">
        <v>47</v>
      </c>
      <c r="C73" s="67"/>
      <c r="D73" s="68">
        <v>0</v>
      </c>
      <c r="E73" s="68">
        <v>0</v>
      </c>
      <c r="F73" s="68">
        <v>0</v>
      </c>
      <c r="G73" s="68">
        <v>0</v>
      </c>
    </row>
    <row r="74" spans="1:14" hidden="1">
      <c r="B74" s="66" t="s">
        <v>48</v>
      </c>
      <c r="C74" s="66"/>
      <c r="D74" s="68">
        <v>2805</v>
      </c>
      <c r="E74" s="68">
        <v>1992</v>
      </c>
      <c r="F74" s="68">
        <v>433</v>
      </c>
      <c r="G74" s="68">
        <v>3273</v>
      </c>
    </row>
    <row r="75" spans="1:14" hidden="1">
      <c r="B75" s="66" t="s">
        <v>49</v>
      </c>
      <c r="C75" s="66"/>
      <c r="D75" s="68">
        <v>2805</v>
      </c>
      <c r="E75" s="68">
        <v>1992</v>
      </c>
      <c r="F75" s="68">
        <v>433</v>
      </c>
      <c r="G75" s="68">
        <v>3273</v>
      </c>
    </row>
    <row r="76" spans="1:14" hidden="1">
      <c r="B76" s="66" t="s">
        <v>50</v>
      </c>
      <c r="C76" s="66"/>
      <c r="D76" s="68">
        <v>2805</v>
      </c>
      <c r="E76" s="68">
        <v>1992</v>
      </c>
      <c r="F76" s="68">
        <v>433</v>
      </c>
      <c r="G76" s="68">
        <v>3273</v>
      </c>
    </row>
    <row r="77" spans="1:14" hidden="1">
      <c r="B77" s="66" t="s">
        <v>51</v>
      </c>
      <c r="C77" s="66"/>
      <c r="D77" s="68">
        <v>2805</v>
      </c>
      <c r="E77" s="68">
        <v>1992</v>
      </c>
      <c r="F77" s="68">
        <v>433</v>
      </c>
      <c r="G77" s="68">
        <v>3273</v>
      </c>
    </row>
    <row r="78" spans="1:14" hidden="1">
      <c r="B78" s="66" t="s">
        <v>52</v>
      </c>
      <c r="C78" s="66"/>
      <c r="D78" s="68">
        <v>2805</v>
      </c>
      <c r="E78" s="68">
        <v>1992</v>
      </c>
      <c r="F78" s="68">
        <v>433</v>
      </c>
      <c r="G78" s="68">
        <v>3273</v>
      </c>
    </row>
    <row r="79" spans="1:14" hidden="1">
      <c r="B79" s="66" t="s">
        <v>53</v>
      </c>
      <c r="C79" s="66"/>
      <c r="D79" s="68">
        <v>5657</v>
      </c>
      <c r="E79" s="68">
        <v>1992</v>
      </c>
      <c r="F79" s="68">
        <v>433</v>
      </c>
      <c r="G79" s="68">
        <v>7060</v>
      </c>
    </row>
    <row r="80" spans="1:14" hidden="1">
      <c r="B80" s="66" t="s">
        <v>54</v>
      </c>
      <c r="C80" s="66"/>
      <c r="D80" s="68">
        <v>5657</v>
      </c>
      <c r="E80" s="68">
        <v>1992</v>
      </c>
      <c r="F80" s="68">
        <v>433</v>
      </c>
      <c r="G80" s="68">
        <v>7060</v>
      </c>
    </row>
    <row r="81" spans="2:7" hidden="1">
      <c r="B81" s="66" t="s">
        <v>55</v>
      </c>
      <c r="C81" s="66"/>
      <c r="D81" s="68">
        <v>5358</v>
      </c>
      <c r="E81" s="68">
        <v>1992</v>
      </c>
      <c r="F81" s="68">
        <v>433</v>
      </c>
      <c r="G81" s="68">
        <v>6761</v>
      </c>
    </row>
    <row r="82" spans="2:7" hidden="1">
      <c r="B82" s="66" t="s">
        <v>56</v>
      </c>
      <c r="C82" s="66"/>
      <c r="D82" s="68">
        <v>5937</v>
      </c>
      <c r="E82" s="68">
        <v>1992</v>
      </c>
      <c r="F82" s="68">
        <v>433</v>
      </c>
      <c r="G82" s="68">
        <v>7340</v>
      </c>
    </row>
    <row r="83" spans="2:7" hidden="1">
      <c r="B83" s="66" t="s">
        <v>57</v>
      </c>
      <c r="C83" s="66"/>
      <c r="D83" s="68">
        <v>5937</v>
      </c>
      <c r="E83" s="68">
        <v>1992</v>
      </c>
      <c r="F83" s="68">
        <v>433</v>
      </c>
      <c r="G83" s="68">
        <v>7340</v>
      </c>
    </row>
    <row r="84" spans="2:7" hidden="1">
      <c r="B84" s="66" t="s">
        <v>58</v>
      </c>
      <c r="C84" s="67"/>
      <c r="D84" s="68">
        <v>6629</v>
      </c>
      <c r="E84" s="68">
        <v>2684</v>
      </c>
      <c r="F84" s="68">
        <v>1125</v>
      </c>
      <c r="G84" s="68">
        <v>8032</v>
      </c>
    </row>
    <row r="85" spans="2:7" hidden="1">
      <c r="B85" s="66" t="s">
        <v>59</v>
      </c>
      <c r="C85" s="67"/>
      <c r="D85" s="68">
        <v>6283</v>
      </c>
      <c r="E85" s="68">
        <v>2338</v>
      </c>
      <c r="F85" s="68">
        <v>779</v>
      </c>
      <c r="G85" s="68">
        <v>7686</v>
      </c>
    </row>
    <row r="86" spans="2:7" hidden="1">
      <c r="B86" s="66" t="s">
        <v>60</v>
      </c>
      <c r="C86" s="67"/>
      <c r="D86" s="68">
        <v>6283</v>
      </c>
      <c r="E86" s="68">
        <v>2338</v>
      </c>
      <c r="F86" s="68">
        <v>779</v>
      </c>
      <c r="G86" s="68">
        <v>7686</v>
      </c>
    </row>
    <row r="87" spans="2:7" hidden="1"/>
  </sheetData>
  <sheetProtection sheet="1" objects="1" scenarios="1" formatCells="0"/>
  <mergeCells count="107">
    <mergeCell ref="C3:F3"/>
    <mergeCell ref="L3:M3"/>
    <mergeCell ref="C5:H5"/>
    <mergeCell ref="J5:L5"/>
    <mergeCell ref="C12:F12"/>
    <mergeCell ref="I12:J12"/>
    <mergeCell ref="B18:D18"/>
    <mergeCell ref="E18:F18"/>
    <mergeCell ref="G18:H18"/>
    <mergeCell ref="I18:J18"/>
    <mergeCell ref="K18:L18"/>
    <mergeCell ref="B8:L8"/>
    <mergeCell ref="B9:L9"/>
    <mergeCell ref="B19:C19"/>
    <mergeCell ref="C14:F14"/>
    <mergeCell ref="I14:J14"/>
    <mergeCell ref="B17:D17"/>
    <mergeCell ref="E17:F17"/>
    <mergeCell ref="G17:H17"/>
    <mergeCell ref="I17:J17"/>
    <mergeCell ref="K17:L17"/>
    <mergeCell ref="B23:C23"/>
    <mergeCell ref="K25:L26"/>
    <mergeCell ref="B26:J27"/>
    <mergeCell ref="K27:L27"/>
    <mergeCell ref="D29:L29"/>
    <mergeCell ref="B30:L30"/>
    <mergeCell ref="B21:D21"/>
    <mergeCell ref="E21:F21"/>
    <mergeCell ref="G21:H21"/>
    <mergeCell ref="I21:J21"/>
    <mergeCell ref="K21:L21"/>
    <mergeCell ref="B22:D22"/>
    <mergeCell ref="E22:F22"/>
    <mergeCell ref="G22:H22"/>
    <mergeCell ref="I22:J22"/>
    <mergeCell ref="K22:L22"/>
    <mergeCell ref="D38:H38"/>
    <mergeCell ref="I38:L38"/>
    <mergeCell ref="D39:H39"/>
    <mergeCell ref="I39:L39"/>
    <mergeCell ref="D40:H40"/>
    <mergeCell ref="I40:L40"/>
    <mergeCell ref="B31:L31"/>
    <mergeCell ref="B32:L32"/>
    <mergeCell ref="B33:L33"/>
    <mergeCell ref="C35:E35"/>
    <mergeCell ref="F35:L35"/>
    <mergeCell ref="D37:H37"/>
    <mergeCell ref="I37:L37"/>
    <mergeCell ref="D44:H44"/>
    <mergeCell ref="I44:L44"/>
    <mergeCell ref="D45:H45"/>
    <mergeCell ref="I45:L45"/>
    <mergeCell ref="D46:H46"/>
    <mergeCell ref="I46:L46"/>
    <mergeCell ref="D41:H41"/>
    <mergeCell ref="I41:L41"/>
    <mergeCell ref="D42:H42"/>
    <mergeCell ref="I42:L42"/>
    <mergeCell ref="D43:H43"/>
    <mergeCell ref="I43:L43"/>
    <mergeCell ref="D50:H50"/>
    <mergeCell ref="I50:L50"/>
    <mergeCell ref="D51:H51"/>
    <mergeCell ref="I51:L51"/>
    <mergeCell ref="D52:H52"/>
    <mergeCell ref="I52:L52"/>
    <mergeCell ref="D47:H47"/>
    <mergeCell ref="I47:L47"/>
    <mergeCell ref="D48:H48"/>
    <mergeCell ref="I48:L48"/>
    <mergeCell ref="D49:H49"/>
    <mergeCell ref="I49:L49"/>
    <mergeCell ref="D56:H56"/>
    <mergeCell ref="I56:L56"/>
    <mergeCell ref="D57:H57"/>
    <mergeCell ref="I57:L57"/>
    <mergeCell ref="D58:H58"/>
    <mergeCell ref="I58:L58"/>
    <mergeCell ref="D53:H53"/>
    <mergeCell ref="I53:L53"/>
    <mergeCell ref="D54:H54"/>
    <mergeCell ref="I54:L54"/>
    <mergeCell ref="D55:H55"/>
    <mergeCell ref="I55:L55"/>
    <mergeCell ref="D62:H62"/>
    <mergeCell ref="I62:L62"/>
    <mergeCell ref="D63:H63"/>
    <mergeCell ref="I63:L63"/>
    <mergeCell ref="D64:H64"/>
    <mergeCell ref="I64:L64"/>
    <mergeCell ref="D59:H59"/>
    <mergeCell ref="I59:L59"/>
    <mergeCell ref="D60:H60"/>
    <mergeCell ref="I60:L60"/>
    <mergeCell ref="D61:H61"/>
    <mergeCell ref="I61:L61"/>
    <mergeCell ref="F68:L68"/>
    <mergeCell ref="D70:E70"/>
    <mergeCell ref="H70:I70"/>
    <mergeCell ref="D65:H65"/>
    <mergeCell ref="I65:L65"/>
    <mergeCell ref="D66:H66"/>
    <mergeCell ref="I66:L66"/>
    <mergeCell ref="D67:H67"/>
    <mergeCell ref="I67:L67"/>
  </mergeCells>
  <phoneticPr fontId="1"/>
  <conditionalFormatting sqref="B35:C35">
    <cfRule type="expression" dxfId="469" priority="63">
      <formula>$A$35=TRUE</formula>
    </cfRule>
  </conditionalFormatting>
  <conditionalFormatting sqref="B38:D38 I38">
    <cfRule type="expression" dxfId="468" priority="62">
      <formula>$K$19&gt;=1</formula>
    </cfRule>
  </conditionalFormatting>
  <conditionalFormatting sqref="B39:D39 I39">
    <cfRule type="expression" dxfId="467" priority="61">
      <formula>$K$19&gt;=2</formula>
    </cfRule>
  </conditionalFormatting>
  <conditionalFormatting sqref="B40:D40 I40">
    <cfRule type="expression" dxfId="466" priority="60">
      <formula>$K$19&gt;=3</formula>
    </cfRule>
  </conditionalFormatting>
  <conditionalFormatting sqref="B41:D41 I41">
    <cfRule type="expression" dxfId="465" priority="59">
      <formula>$K$19&gt;=4</formula>
    </cfRule>
  </conditionalFormatting>
  <conditionalFormatting sqref="B42:D42 I42">
    <cfRule type="expression" dxfId="464" priority="58">
      <formula>$K$19&gt;=5</formula>
    </cfRule>
  </conditionalFormatting>
  <conditionalFormatting sqref="B43:D43 I43">
    <cfRule type="expression" dxfId="463" priority="57">
      <formula>$K$19&gt;=6</formula>
    </cfRule>
  </conditionalFormatting>
  <conditionalFormatting sqref="B44:D44 I44">
    <cfRule type="expression" dxfId="462" priority="56">
      <formula>$K$19&gt;=7</formula>
    </cfRule>
  </conditionalFormatting>
  <conditionalFormatting sqref="B45:D45 I45">
    <cfRule type="expression" dxfId="461" priority="55">
      <formula>$K$19&gt;=8</formula>
    </cfRule>
  </conditionalFormatting>
  <conditionalFormatting sqref="B46:D46 I46">
    <cfRule type="expression" dxfId="460" priority="54">
      <formula>$K$19&gt;=9</formula>
    </cfRule>
  </conditionalFormatting>
  <conditionalFormatting sqref="B47:D47 I47">
    <cfRule type="expression" dxfId="459" priority="53">
      <formula>$K$19&gt;=10</formula>
    </cfRule>
  </conditionalFormatting>
  <conditionalFormatting sqref="B48:D48 I48">
    <cfRule type="expression" dxfId="458" priority="52">
      <formula>$K$19&gt;=11</formula>
    </cfRule>
  </conditionalFormatting>
  <conditionalFormatting sqref="B49:D49 I49">
    <cfRule type="expression" dxfId="457" priority="51">
      <formula>$K$19&gt;=12</formula>
    </cfRule>
  </conditionalFormatting>
  <conditionalFormatting sqref="B50:D50 I50">
    <cfRule type="expression" dxfId="456" priority="50">
      <formula>$K$19&gt;=13</formula>
    </cfRule>
  </conditionalFormatting>
  <conditionalFormatting sqref="B51:D51 I51">
    <cfRule type="expression" dxfId="455" priority="49">
      <formula>$K$19&gt;=14</formula>
    </cfRule>
  </conditionalFormatting>
  <conditionalFormatting sqref="B52:D52 I52">
    <cfRule type="expression" dxfId="454" priority="48">
      <formula>$K$19&gt;=15</formula>
    </cfRule>
  </conditionalFormatting>
  <conditionalFormatting sqref="B53:D53 I53">
    <cfRule type="expression" dxfId="453" priority="47">
      <formula>$K$19&gt;=16</formula>
    </cfRule>
  </conditionalFormatting>
  <conditionalFormatting sqref="B54:D54 I54">
    <cfRule type="expression" dxfId="452" priority="46">
      <formula>$K$19&gt;=17</formula>
    </cfRule>
  </conditionalFormatting>
  <conditionalFormatting sqref="B55:D55 I55">
    <cfRule type="expression" dxfId="451" priority="45">
      <formula>$K$19&gt;=18</formula>
    </cfRule>
  </conditionalFormatting>
  <conditionalFormatting sqref="B56:D56 I56">
    <cfRule type="expression" dxfId="450" priority="44">
      <formula>$K$19&gt;=19</formula>
    </cfRule>
  </conditionalFormatting>
  <conditionalFormatting sqref="B57:D57 I57">
    <cfRule type="expression" dxfId="449" priority="43">
      <formula>$K$19&gt;=20</formula>
    </cfRule>
  </conditionalFormatting>
  <conditionalFormatting sqref="B58:D58 I58">
    <cfRule type="expression" dxfId="448" priority="42">
      <formula>$K$19&gt;=21</formula>
    </cfRule>
  </conditionalFormatting>
  <conditionalFormatting sqref="B59:D59 I59">
    <cfRule type="expression" dxfId="447" priority="41">
      <formula>$K$19&gt;=22</formula>
    </cfRule>
  </conditionalFormatting>
  <conditionalFormatting sqref="B60:D60 I60">
    <cfRule type="expression" dxfId="446" priority="40">
      <formula>$K$19&gt;=23</formula>
    </cfRule>
  </conditionalFormatting>
  <conditionalFormatting sqref="B61:D61 I61">
    <cfRule type="expression" dxfId="445" priority="39">
      <formula>$K$19&gt;=24</formula>
    </cfRule>
  </conditionalFormatting>
  <conditionalFormatting sqref="B62:D62 I62">
    <cfRule type="expression" dxfId="444" priority="38">
      <formula>$K$19&gt;=25</formula>
    </cfRule>
  </conditionalFormatting>
  <conditionalFormatting sqref="B63:D63 I63">
    <cfRule type="expression" dxfId="443" priority="37">
      <formula>$K$19&gt;=26</formula>
    </cfRule>
  </conditionalFormatting>
  <conditionalFormatting sqref="B64:D64 I64">
    <cfRule type="expression" dxfId="442" priority="36">
      <formula>$K$19&gt;=27</formula>
    </cfRule>
  </conditionalFormatting>
  <conditionalFormatting sqref="B65:D65 I65">
    <cfRule type="expression" dxfId="441" priority="35">
      <formula>$K$19&gt;=28</formula>
    </cfRule>
  </conditionalFormatting>
  <conditionalFormatting sqref="B66:D66 I66">
    <cfRule type="expression" dxfId="440" priority="34">
      <formula>$K$19&gt;=29</formula>
    </cfRule>
  </conditionalFormatting>
  <conditionalFormatting sqref="B67:D67 I67">
    <cfRule type="expression" dxfId="439" priority="33">
      <formula>$K$19&gt;=30</formula>
    </cfRule>
  </conditionalFormatting>
  <conditionalFormatting sqref="B38:L38">
    <cfRule type="expression" dxfId="438" priority="32">
      <formula>$A$38=TRUE</formula>
    </cfRule>
    <cfRule type="expression" dxfId="437" priority="93">
      <formula>$K$23&gt;=1</formula>
    </cfRule>
  </conditionalFormatting>
  <conditionalFormatting sqref="B39:L39">
    <cfRule type="expression" dxfId="436" priority="31">
      <formula>$A$39=TRUE</formula>
    </cfRule>
    <cfRule type="expression" dxfId="435" priority="92">
      <formula>$K$23&gt;=2</formula>
    </cfRule>
  </conditionalFormatting>
  <conditionalFormatting sqref="B40:L40">
    <cfRule type="expression" dxfId="434" priority="30">
      <formula>$A$40=TRUE</formula>
    </cfRule>
    <cfRule type="expression" dxfId="433" priority="87">
      <formula>$K$23&gt;=3</formula>
    </cfRule>
  </conditionalFormatting>
  <conditionalFormatting sqref="B41:L41">
    <cfRule type="expression" dxfId="432" priority="29">
      <formula>$A$41=TRUE</formula>
    </cfRule>
    <cfRule type="expression" dxfId="431" priority="91">
      <formula>$K$23&gt;=4</formula>
    </cfRule>
  </conditionalFormatting>
  <conditionalFormatting sqref="B42:L42">
    <cfRule type="expression" dxfId="430" priority="28">
      <formula>$A$42=TRUE</formula>
    </cfRule>
    <cfRule type="expression" dxfId="429" priority="90">
      <formula>$K$23&gt;=5</formula>
    </cfRule>
  </conditionalFormatting>
  <conditionalFormatting sqref="B43:L43">
    <cfRule type="expression" dxfId="428" priority="27">
      <formula>$A$43=TRUE</formula>
    </cfRule>
    <cfRule type="expression" dxfId="427" priority="89">
      <formula>$K$23&gt;=6</formula>
    </cfRule>
  </conditionalFormatting>
  <conditionalFormatting sqref="B44:L44">
    <cfRule type="expression" dxfId="426" priority="26">
      <formula>$A$44=TRUE</formula>
    </cfRule>
    <cfRule type="expression" dxfId="425" priority="88">
      <formula>$K$23&gt;=7</formula>
    </cfRule>
  </conditionalFormatting>
  <conditionalFormatting sqref="B45:L45">
    <cfRule type="expression" dxfId="424" priority="25">
      <formula>$A$45=TRUE</formula>
    </cfRule>
    <cfRule type="expression" dxfId="423" priority="86">
      <formula>$K$23&gt;=8</formula>
    </cfRule>
  </conditionalFormatting>
  <conditionalFormatting sqref="B46:L46">
    <cfRule type="expression" dxfId="422" priority="81">
      <formula>$K$23&gt;=9</formula>
    </cfRule>
    <cfRule type="expression" dxfId="421" priority="24">
      <formula>$A$46=TRUE</formula>
    </cfRule>
  </conditionalFormatting>
  <conditionalFormatting sqref="B47:L47">
    <cfRule type="expression" dxfId="420" priority="85">
      <formula>$K$23&gt;=10</formula>
    </cfRule>
    <cfRule type="expression" dxfId="419" priority="23">
      <formula>$A$47=TRUE</formula>
    </cfRule>
  </conditionalFormatting>
  <conditionalFormatting sqref="B48:L48">
    <cfRule type="expression" dxfId="418" priority="84">
      <formula>$K$23&gt;=11</formula>
    </cfRule>
    <cfRule type="expression" dxfId="417" priority="22">
      <formula>$A$48=TRUE</formula>
    </cfRule>
  </conditionalFormatting>
  <conditionalFormatting sqref="B49:L49">
    <cfRule type="expression" dxfId="416" priority="83">
      <formula>$K$23&gt;=12</formula>
    </cfRule>
    <cfRule type="expression" dxfId="415" priority="21">
      <formula>$A$49=TRUE</formula>
    </cfRule>
  </conditionalFormatting>
  <conditionalFormatting sqref="B50:L50">
    <cfRule type="expression" dxfId="414" priority="77">
      <formula>$K$23&gt;=13</formula>
    </cfRule>
    <cfRule type="expression" dxfId="413" priority="20">
      <formula>$A$50=TRUE</formula>
    </cfRule>
  </conditionalFormatting>
  <conditionalFormatting sqref="B51:L51">
    <cfRule type="expression" dxfId="412" priority="19">
      <formula>$A$51=TRUE</formula>
    </cfRule>
    <cfRule type="expression" dxfId="411" priority="76">
      <formula>$K$23&gt;=14</formula>
    </cfRule>
  </conditionalFormatting>
  <conditionalFormatting sqref="B52:L52">
    <cfRule type="expression" dxfId="410" priority="75">
      <formula>$K$23&gt;=15</formula>
    </cfRule>
    <cfRule type="expression" dxfId="409" priority="18">
      <formula>$A$52=TRUE</formula>
    </cfRule>
  </conditionalFormatting>
  <conditionalFormatting sqref="B53:L53">
    <cfRule type="expression" dxfId="408" priority="17">
      <formula>$A$53=TRUE</formula>
    </cfRule>
    <cfRule type="expression" dxfId="407" priority="82">
      <formula>$K$23&gt;=16</formula>
    </cfRule>
  </conditionalFormatting>
  <conditionalFormatting sqref="B54:L54">
    <cfRule type="expression" dxfId="406" priority="78">
      <formula>$K$23&gt;=17</formula>
    </cfRule>
    <cfRule type="expression" dxfId="405" priority="16">
      <formula>$A$54=TRUE</formula>
    </cfRule>
  </conditionalFormatting>
  <conditionalFormatting sqref="B55:L55">
    <cfRule type="expression" dxfId="404" priority="79">
      <formula>$K$23&gt;=18</formula>
    </cfRule>
    <cfRule type="expression" dxfId="403" priority="15">
      <formula>$A$55=TRUE</formula>
    </cfRule>
  </conditionalFormatting>
  <conditionalFormatting sqref="B56:L56">
    <cfRule type="expression" dxfId="402" priority="80">
      <formula>$K$23&gt;=19</formula>
    </cfRule>
    <cfRule type="expression" dxfId="401" priority="14">
      <formula>$A$56=TRUE</formula>
    </cfRule>
  </conditionalFormatting>
  <conditionalFormatting sqref="B57:L57">
    <cfRule type="expression" dxfId="400" priority="74">
      <formula>$K$23&gt;=20</formula>
    </cfRule>
    <cfRule type="expression" dxfId="399" priority="13">
      <formula>$A$57=TRUE</formula>
    </cfRule>
  </conditionalFormatting>
  <conditionalFormatting sqref="B58:L58">
    <cfRule type="expression" dxfId="398" priority="73">
      <formula>$K$23&gt;=21</formula>
    </cfRule>
    <cfRule type="expression" dxfId="397" priority="12">
      <formula>$A$58=TRUE</formula>
    </cfRule>
  </conditionalFormatting>
  <conditionalFormatting sqref="B59:L59">
    <cfRule type="expression" dxfId="396" priority="11">
      <formula>$A$59=TRUE</formula>
    </cfRule>
    <cfRule type="expression" dxfId="395" priority="72">
      <formula>$K$23&gt;=22</formula>
    </cfRule>
  </conditionalFormatting>
  <conditionalFormatting sqref="B60:L60">
    <cfRule type="expression" dxfId="394" priority="10">
      <formula>$A$60=TRUE</formula>
    </cfRule>
    <cfRule type="expression" dxfId="393" priority="71">
      <formula>$K$23&gt;=23</formula>
    </cfRule>
  </conditionalFormatting>
  <conditionalFormatting sqref="B61:L61">
    <cfRule type="expression" dxfId="392" priority="9">
      <formula>$A$61=TRUE</formula>
    </cfRule>
    <cfRule type="expression" dxfId="391" priority="70">
      <formula>$K$23&gt;=24</formula>
    </cfRule>
  </conditionalFormatting>
  <conditionalFormatting sqref="B62:L62">
    <cfRule type="expression" dxfId="390" priority="69">
      <formula>$K$23&gt;=25</formula>
    </cfRule>
    <cfRule type="expression" dxfId="389" priority="8">
      <formula>$A$62=TRUE</formula>
    </cfRule>
  </conditionalFormatting>
  <conditionalFormatting sqref="B63:L63">
    <cfRule type="expression" dxfId="388" priority="68">
      <formula>$K$23&gt;=26</formula>
    </cfRule>
    <cfRule type="expression" dxfId="387" priority="7">
      <formula>$A$63=TRUE</formula>
    </cfRule>
  </conditionalFormatting>
  <conditionalFormatting sqref="B64:L64">
    <cfRule type="expression" dxfId="386" priority="6">
      <formula>$A$64=TRUE</formula>
    </cfRule>
    <cfRule type="expression" dxfId="385" priority="67">
      <formula>$K$23&gt;=27</formula>
    </cfRule>
  </conditionalFormatting>
  <conditionalFormatting sqref="B65:L65">
    <cfRule type="expression" dxfId="384" priority="5">
      <formula>$A$65=TRUE</formula>
    </cfRule>
    <cfRule type="expression" dxfId="383" priority="66">
      <formula>$K$23&gt;=28</formula>
    </cfRule>
  </conditionalFormatting>
  <conditionalFormatting sqref="B66:L66">
    <cfRule type="expression" dxfId="382" priority="4">
      <formula>$A$66=TRUE</formula>
    </cfRule>
    <cfRule type="expression" dxfId="381" priority="65">
      <formula>$K$23&gt;=29</formula>
    </cfRule>
  </conditionalFormatting>
  <conditionalFormatting sqref="B67:L67">
    <cfRule type="expression" dxfId="380" priority="3">
      <formula>$A$67=TRUE</formula>
    </cfRule>
    <cfRule type="expression" dxfId="379" priority="64">
      <formula>$K$23&gt;=30</formula>
    </cfRule>
  </conditionalFormatting>
  <conditionalFormatting sqref="H14">
    <cfRule type="expression" dxfId="378" priority="1">
      <formula>$G$14=TRUE</formula>
    </cfRule>
  </conditionalFormatting>
  <conditionalFormatting sqref="H12:J12">
    <cfRule type="expression" dxfId="377" priority="94">
      <formula>$G$12=TRUE</formula>
    </cfRule>
  </conditionalFormatting>
  <conditionalFormatting sqref="H14:J14">
    <cfRule type="expression" dxfId="376" priority="2">
      <formula>F14=TRUE</formula>
    </cfRule>
  </conditionalFormatting>
  <hyperlinks>
    <hyperlink ref="B9:L9" location="'C. Click, CL価格'!B103:B107" display="シートのコピーの仕方は「E:Click©/Click Listen©料金＞注文方法＞注文用紙のコピー方法」をご参照ください" xr:uid="{00000000-0004-0000-0400-000000000000}"/>
  </hyperlinks>
  <printOptions horizontalCentered="1" verticalCentered="1"/>
  <pageMargins left="0.31496062992125984" right="0.31496062992125984" top="0.35433070866141736" bottom="0.35433070866141736"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2</xdr:col>
                    <xdr:colOff>101600</xdr:colOff>
                    <xdr:row>11</xdr:row>
                    <xdr:rowOff>44450</xdr:rowOff>
                  </from>
                  <to>
                    <xdr:col>5</xdr:col>
                    <xdr:colOff>393700</xdr:colOff>
                    <xdr:row>11</xdr:row>
                    <xdr:rowOff>330200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7</xdr:col>
                    <xdr:colOff>209550</xdr:colOff>
                    <xdr:row>11</xdr:row>
                    <xdr:rowOff>69850</xdr:rowOff>
                  </from>
                  <to>
                    <xdr:col>7</xdr:col>
                    <xdr:colOff>393700</xdr:colOff>
                    <xdr:row>11</xdr:row>
                    <xdr:rowOff>298450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xdr:col>
                    <xdr:colOff>165100</xdr:colOff>
                    <xdr:row>34</xdr:row>
                    <xdr:rowOff>0</xdr:rowOff>
                  </from>
                  <to>
                    <xdr:col>1</xdr:col>
                    <xdr:colOff>349250</xdr:colOff>
                    <xdr:row>35</xdr:row>
                    <xdr:rowOff>0</xdr:rowOff>
                  </to>
                </anchor>
              </controlPr>
            </control>
          </mc:Choice>
        </mc:AlternateContent>
        <mc:AlternateContent xmlns:mc="http://schemas.openxmlformats.org/markup-compatibility/2006">
          <mc:Choice Requires="x14">
            <control shapeId="4102" r:id="rId7" name="Check Box 6">
              <controlPr locked="0" defaultSize="0" autoFill="0" autoLine="0" autoPict="0">
                <anchor moveWithCells="1">
                  <from>
                    <xdr:col>2</xdr:col>
                    <xdr:colOff>203200</xdr:colOff>
                    <xdr:row>39</xdr:row>
                    <xdr:rowOff>0</xdr:rowOff>
                  </from>
                  <to>
                    <xdr:col>2</xdr:col>
                    <xdr:colOff>431800</xdr:colOff>
                    <xdr:row>40</xdr:row>
                    <xdr:rowOff>0</xdr:rowOff>
                  </to>
                </anchor>
              </controlPr>
            </control>
          </mc:Choice>
        </mc:AlternateContent>
        <mc:AlternateContent xmlns:mc="http://schemas.openxmlformats.org/markup-compatibility/2006">
          <mc:Choice Requires="x14">
            <control shapeId="4103" r:id="rId8" name="Check Box 7">
              <controlPr locked="0" defaultSize="0" autoFill="0" autoLine="0" autoPict="0">
                <anchor moveWithCells="1">
                  <from>
                    <xdr:col>2</xdr:col>
                    <xdr:colOff>203200</xdr:colOff>
                    <xdr:row>40</xdr:row>
                    <xdr:rowOff>0</xdr:rowOff>
                  </from>
                  <to>
                    <xdr:col>2</xdr:col>
                    <xdr:colOff>431800</xdr:colOff>
                    <xdr:row>41</xdr:row>
                    <xdr:rowOff>0</xdr:rowOff>
                  </to>
                </anchor>
              </controlPr>
            </control>
          </mc:Choice>
        </mc:AlternateContent>
        <mc:AlternateContent xmlns:mc="http://schemas.openxmlformats.org/markup-compatibility/2006">
          <mc:Choice Requires="x14">
            <control shapeId="4104" r:id="rId9" name="Check Box 8">
              <controlPr locked="0" defaultSize="0" autoFill="0" autoLine="0" autoPict="0">
                <anchor moveWithCells="1">
                  <from>
                    <xdr:col>2</xdr:col>
                    <xdr:colOff>203200</xdr:colOff>
                    <xdr:row>41</xdr:row>
                    <xdr:rowOff>0</xdr:rowOff>
                  </from>
                  <to>
                    <xdr:col>2</xdr:col>
                    <xdr:colOff>431800</xdr:colOff>
                    <xdr:row>42</xdr:row>
                    <xdr:rowOff>0</xdr:rowOff>
                  </to>
                </anchor>
              </controlPr>
            </control>
          </mc:Choice>
        </mc:AlternateContent>
        <mc:AlternateContent xmlns:mc="http://schemas.openxmlformats.org/markup-compatibility/2006">
          <mc:Choice Requires="x14">
            <control shapeId="4105" r:id="rId10" name="Check Box 9">
              <controlPr locked="0" defaultSize="0" autoFill="0" autoLine="0" autoPict="0">
                <anchor moveWithCells="1">
                  <from>
                    <xdr:col>2</xdr:col>
                    <xdr:colOff>203200</xdr:colOff>
                    <xdr:row>42</xdr:row>
                    <xdr:rowOff>0</xdr:rowOff>
                  </from>
                  <to>
                    <xdr:col>2</xdr:col>
                    <xdr:colOff>431800</xdr:colOff>
                    <xdr:row>43</xdr:row>
                    <xdr:rowOff>0</xdr:rowOff>
                  </to>
                </anchor>
              </controlPr>
            </control>
          </mc:Choice>
        </mc:AlternateContent>
        <mc:AlternateContent xmlns:mc="http://schemas.openxmlformats.org/markup-compatibility/2006">
          <mc:Choice Requires="x14">
            <control shapeId="4106" r:id="rId11" name="Check Box 10">
              <controlPr locked="0" defaultSize="0" autoFill="0" autoLine="0" autoPict="0">
                <anchor moveWithCells="1">
                  <from>
                    <xdr:col>2</xdr:col>
                    <xdr:colOff>203200</xdr:colOff>
                    <xdr:row>43</xdr:row>
                    <xdr:rowOff>0</xdr:rowOff>
                  </from>
                  <to>
                    <xdr:col>2</xdr:col>
                    <xdr:colOff>431800</xdr:colOff>
                    <xdr:row>44</xdr:row>
                    <xdr:rowOff>0</xdr:rowOff>
                  </to>
                </anchor>
              </controlPr>
            </control>
          </mc:Choice>
        </mc:AlternateContent>
        <mc:AlternateContent xmlns:mc="http://schemas.openxmlformats.org/markup-compatibility/2006">
          <mc:Choice Requires="x14">
            <control shapeId="4107" r:id="rId12" name="Check Box 11">
              <controlPr locked="0" defaultSize="0" autoFill="0" autoLine="0" autoPict="0">
                <anchor moveWithCells="1">
                  <from>
                    <xdr:col>2</xdr:col>
                    <xdr:colOff>203200</xdr:colOff>
                    <xdr:row>44</xdr:row>
                    <xdr:rowOff>0</xdr:rowOff>
                  </from>
                  <to>
                    <xdr:col>2</xdr:col>
                    <xdr:colOff>431800</xdr:colOff>
                    <xdr:row>45</xdr:row>
                    <xdr:rowOff>0</xdr:rowOff>
                  </to>
                </anchor>
              </controlPr>
            </control>
          </mc:Choice>
        </mc:AlternateContent>
        <mc:AlternateContent xmlns:mc="http://schemas.openxmlformats.org/markup-compatibility/2006">
          <mc:Choice Requires="x14">
            <control shapeId="4108" r:id="rId13" name="Check Box 12">
              <controlPr locked="0" defaultSize="0" autoFill="0" autoLine="0" autoPict="0">
                <anchor moveWithCells="1">
                  <from>
                    <xdr:col>2</xdr:col>
                    <xdr:colOff>203200</xdr:colOff>
                    <xdr:row>45</xdr:row>
                    <xdr:rowOff>0</xdr:rowOff>
                  </from>
                  <to>
                    <xdr:col>2</xdr:col>
                    <xdr:colOff>431800</xdr:colOff>
                    <xdr:row>46</xdr:row>
                    <xdr:rowOff>0</xdr:rowOff>
                  </to>
                </anchor>
              </controlPr>
            </control>
          </mc:Choice>
        </mc:AlternateContent>
        <mc:AlternateContent xmlns:mc="http://schemas.openxmlformats.org/markup-compatibility/2006">
          <mc:Choice Requires="x14">
            <control shapeId="4109" r:id="rId14" name="Check Box 13">
              <controlPr locked="0" defaultSize="0" autoFill="0" autoLine="0" autoPict="0">
                <anchor moveWithCells="1">
                  <from>
                    <xdr:col>2</xdr:col>
                    <xdr:colOff>203200</xdr:colOff>
                    <xdr:row>46</xdr:row>
                    <xdr:rowOff>0</xdr:rowOff>
                  </from>
                  <to>
                    <xdr:col>2</xdr:col>
                    <xdr:colOff>431800</xdr:colOff>
                    <xdr:row>47</xdr:row>
                    <xdr:rowOff>0</xdr:rowOff>
                  </to>
                </anchor>
              </controlPr>
            </control>
          </mc:Choice>
        </mc:AlternateContent>
        <mc:AlternateContent xmlns:mc="http://schemas.openxmlformats.org/markup-compatibility/2006">
          <mc:Choice Requires="x14">
            <control shapeId="4110" r:id="rId15" name="Check Box 14">
              <controlPr locked="0" defaultSize="0" autoFill="0" autoLine="0" autoPict="0">
                <anchor moveWithCells="1">
                  <from>
                    <xdr:col>2</xdr:col>
                    <xdr:colOff>203200</xdr:colOff>
                    <xdr:row>47</xdr:row>
                    <xdr:rowOff>0</xdr:rowOff>
                  </from>
                  <to>
                    <xdr:col>2</xdr:col>
                    <xdr:colOff>431800</xdr:colOff>
                    <xdr:row>48</xdr:row>
                    <xdr:rowOff>0</xdr:rowOff>
                  </to>
                </anchor>
              </controlPr>
            </control>
          </mc:Choice>
        </mc:AlternateContent>
        <mc:AlternateContent xmlns:mc="http://schemas.openxmlformats.org/markup-compatibility/2006">
          <mc:Choice Requires="x14">
            <control shapeId="4111" r:id="rId16" name="Check Box 15">
              <controlPr locked="0" defaultSize="0" autoFill="0" autoLine="0" autoPict="0">
                <anchor moveWithCells="1">
                  <from>
                    <xdr:col>2</xdr:col>
                    <xdr:colOff>203200</xdr:colOff>
                    <xdr:row>48</xdr:row>
                    <xdr:rowOff>0</xdr:rowOff>
                  </from>
                  <to>
                    <xdr:col>2</xdr:col>
                    <xdr:colOff>431800</xdr:colOff>
                    <xdr:row>49</xdr:row>
                    <xdr:rowOff>0</xdr:rowOff>
                  </to>
                </anchor>
              </controlPr>
            </control>
          </mc:Choice>
        </mc:AlternateContent>
        <mc:AlternateContent xmlns:mc="http://schemas.openxmlformats.org/markup-compatibility/2006">
          <mc:Choice Requires="x14">
            <control shapeId="4112" r:id="rId17" name="Check Box 16">
              <controlPr locked="0" defaultSize="0" autoFill="0" autoLine="0" autoPict="0">
                <anchor moveWithCells="1">
                  <from>
                    <xdr:col>2</xdr:col>
                    <xdr:colOff>203200</xdr:colOff>
                    <xdr:row>49</xdr:row>
                    <xdr:rowOff>0</xdr:rowOff>
                  </from>
                  <to>
                    <xdr:col>2</xdr:col>
                    <xdr:colOff>431800</xdr:colOff>
                    <xdr:row>50</xdr:row>
                    <xdr:rowOff>0</xdr:rowOff>
                  </to>
                </anchor>
              </controlPr>
            </control>
          </mc:Choice>
        </mc:AlternateContent>
        <mc:AlternateContent xmlns:mc="http://schemas.openxmlformats.org/markup-compatibility/2006">
          <mc:Choice Requires="x14">
            <control shapeId="4113" r:id="rId18" name="Check Box 17">
              <controlPr locked="0" defaultSize="0" autoFill="0" autoLine="0" autoPict="0">
                <anchor moveWithCells="1">
                  <from>
                    <xdr:col>2</xdr:col>
                    <xdr:colOff>203200</xdr:colOff>
                    <xdr:row>50</xdr:row>
                    <xdr:rowOff>0</xdr:rowOff>
                  </from>
                  <to>
                    <xdr:col>2</xdr:col>
                    <xdr:colOff>431800</xdr:colOff>
                    <xdr:row>51</xdr:row>
                    <xdr:rowOff>0</xdr:rowOff>
                  </to>
                </anchor>
              </controlPr>
            </control>
          </mc:Choice>
        </mc:AlternateContent>
        <mc:AlternateContent xmlns:mc="http://schemas.openxmlformats.org/markup-compatibility/2006">
          <mc:Choice Requires="x14">
            <control shapeId="4114" r:id="rId19" name="Check Box 18">
              <controlPr locked="0" defaultSize="0" autoFill="0" autoLine="0" autoPict="0">
                <anchor moveWithCells="1">
                  <from>
                    <xdr:col>2</xdr:col>
                    <xdr:colOff>203200</xdr:colOff>
                    <xdr:row>51</xdr:row>
                    <xdr:rowOff>0</xdr:rowOff>
                  </from>
                  <to>
                    <xdr:col>2</xdr:col>
                    <xdr:colOff>431800</xdr:colOff>
                    <xdr:row>52</xdr:row>
                    <xdr:rowOff>0</xdr:rowOff>
                  </to>
                </anchor>
              </controlPr>
            </control>
          </mc:Choice>
        </mc:AlternateContent>
        <mc:AlternateContent xmlns:mc="http://schemas.openxmlformats.org/markup-compatibility/2006">
          <mc:Choice Requires="x14">
            <control shapeId="4115" r:id="rId20" name="Check Box 19">
              <controlPr locked="0" defaultSize="0" autoFill="0" autoLine="0" autoPict="0">
                <anchor moveWithCells="1">
                  <from>
                    <xdr:col>2</xdr:col>
                    <xdr:colOff>203200</xdr:colOff>
                    <xdr:row>52</xdr:row>
                    <xdr:rowOff>0</xdr:rowOff>
                  </from>
                  <to>
                    <xdr:col>2</xdr:col>
                    <xdr:colOff>431800</xdr:colOff>
                    <xdr:row>53</xdr:row>
                    <xdr:rowOff>0</xdr:rowOff>
                  </to>
                </anchor>
              </controlPr>
            </control>
          </mc:Choice>
        </mc:AlternateContent>
        <mc:AlternateContent xmlns:mc="http://schemas.openxmlformats.org/markup-compatibility/2006">
          <mc:Choice Requires="x14">
            <control shapeId="4116" r:id="rId21" name="Check Box 20">
              <controlPr locked="0" defaultSize="0" autoFill="0" autoLine="0" autoPict="0">
                <anchor moveWithCells="1">
                  <from>
                    <xdr:col>2</xdr:col>
                    <xdr:colOff>203200</xdr:colOff>
                    <xdr:row>53</xdr:row>
                    <xdr:rowOff>0</xdr:rowOff>
                  </from>
                  <to>
                    <xdr:col>2</xdr:col>
                    <xdr:colOff>431800</xdr:colOff>
                    <xdr:row>54</xdr:row>
                    <xdr:rowOff>0</xdr:rowOff>
                  </to>
                </anchor>
              </controlPr>
            </control>
          </mc:Choice>
        </mc:AlternateContent>
        <mc:AlternateContent xmlns:mc="http://schemas.openxmlformats.org/markup-compatibility/2006">
          <mc:Choice Requires="x14">
            <control shapeId="4117" r:id="rId22" name="Check Box 21">
              <controlPr locked="0" defaultSize="0" autoFill="0" autoLine="0" autoPict="0">
                <anchor moveWithCells="1">
                  <from>
                    <xdr:col>2</xdr:col>
                    <xdr:colOff>203200</xdr:colOff>
                    <xdr:row>54</xdr:row>
                    <xdr:rowOff>0</xdr:rowOff>
                  </from>
                  <to>
                    <xdr:col>2</xdr:col>
                    <xdr:colOff>431800</xdr:colOff>
                    <xdr:row>55</xdr:row>
                    <xdr:rowOff>0</xdr:rowOff>
                  </to>
                </anchor>
              </controlPr>
            </control>
          </mc:Choice>
        </mc:AlternateContent>
        <mc:AlternateContent xmlns:mc="http://schemas.openxmlformats.org/markup-compatibility/2006">
          <mc:Choice Requires="x14">
            <control shapeId="4118" r:id="rId23" name="Check Box 22">
              <controlPr locked="0" defaultSize="0" autoFill="0" autoLine="0" autoPict="0">
                <anchor moveWithCells="1">
                  <from>
                    <xdr:col>2</xdr:col>
                    <xdr:colOff>203200</xdr:colOff>
                    <xdr:row>55</xdr:row>
                    <xdr:rowOff>0</xdr:rowOff>
                  </from>
                  <to>
                    <xdr:col>2</xdr:col>
                    <xdr:colOff>431800</xdr:colOff>
                    <xdr:row>56</xdr:row>
                    <xdr:rowOff>0</xdr:rowOff>
                  </to>
                </anchor>
              </controlPr>
            </control>
          </mc:Choice>
        </mc:AlternateContent>
        <mc:AlternateContent xmlns:mc="http://schemas.openxmlformats.org/markup-compatibility/2006">
          <mc:Choice Requires="x14">
            <control shapeId="4119" r:id="rId24" name="Check Box 23">
              <controlPr locked="0" defaultSize="0" autoFill="0" autoLine="0" autoPict="0">
                <anchor moveWithCells="1">
                  <from>
                    <xdr:col>2</xdr:col>
                    <xdr:colOff>203200</xdr:colOff>
                    <xdr:row>56</xdr:row>
                    <xdr:rowOff>0</xdr:rowOff>
                  </from>
                  <to>
                    <xdr:col>2</xdr:col>
                    <xdr:colOff>431800</xdr:colOff>
                    <xdr:row>57</xdr:row>
                    <xdr:rowOff>0</xdr:rowOff>
                  </to>
                </anchor>
              </controlPr>
            </control>
          </mc:Choice>
        </mc:AlternateContent>
        <mc:AlternateContent xmlns:mc="http://schemas.openxmlformats.org/markup-compatibility/2006">
          <mc:Choice Requires="x14">
            <control shapeId="4120" r:id="rId25" name="Check Box 24">
              <controlPr locked="0" defaultSize="0" autoFill="0" autoLine="0" autoPict="0">
                <anchor moveWithCells="1">
                  <from>
                    <xdr:col>2</xdr:col>
                    <xdr:colOff>203200</xdr:colOff>
                    <xdr:row>57</xdr:row>
                    <xdr:rowOff>0</xdr:rowOff>
                  </from>
                  <to>
                    <xdr:col>2</xdr:col>
                    <xdr:colOff>431800</xdr:colOff>
                    <xdr:row>58</xdr:row>
                    <xdr:rowOff>0</xdr:rowOff>
                  </to>
                </anchor>
              </controlPr>
            </control>
          </mc:Choice>
        </mc:AlternateContent>
        <mc:AlternateContent xmlns:mc="http://schemas.openxmlformats.org/markup-compatibility/2006">
          <mc:Choice Requires="x14">
            <control shapeId="4121" r:id="rId26" name="Check Box 25">
              <controlPr locked="0" defaultSize="0" autoFill="0" autoLine="0" autoPict="0">
                <anchor moveWithCells="1">
                  <from>
                    <xdr:col>2</xdr:col>
                    <xdr:colOff>203200</xdr:colOff>
                    <xdr:row>58</xdr:row>
                    <xdr:rowOff>0</xdr:rowOff>
                  </from>
                  <to>
                    <xdr:col>2</xdr:col>
                    <xdr:colOff>431800</xdr:colOff>
                    <xdr:row>59</xdr:row>
                    <xdr:rowOff>0</xdr:rowOff>
                  </to>
                </anchor>
              </controlPr>
            </control>
          </mc:Choice>
        </mc:AlternateContent>
        <mc:AlternateContent xmlns:mc="http://schemas.openxmlformats.org/markup-compatibility/2006">
          <mc:Choice Requires="x14">
            <control shapeId="4122" r:id="rId27" name="Check Box 26">
              <controlPr locked="0" defaultSize="0" autoFill="0" autoLine="0" autoPict="0">
                <anchor moveWithCells="1">
                  <from>
                    <xdr:col>2</xdr:col>
                    <xdr:colOff>203200</xdr:colOff>
                    <xdr:row>59</xdr:row>
                    <xdr:rowOff>0</xdr:rowOff>
                  </from>
                  <to>
                    <xdr:col>2</xdr:col>
                    <xdr:colOff>431800</xdr:colOff>
                    <xdr:row>60</xdr:row>
                    <xdr:rowOff>0</xdr:rowOff>
                  </to>
                </anchor>
              </controlPr>
            </control>
          </mc:Choice>
        </mc:AlternateContent>
        <mc:AlternateContent xmlns:mc="http://schemas.openxmlformats.org/markup-compatibility/2006">
          <mc:Choice Requires="x14">
            <control shapeId="4123" r:id="rId28" name="Check Box 27">
              <controlPr locked="0" defaultSize="0" autoFill="0" autoLine="0" autoPict="0">
                <anchor moveWithCells="1">
                  <from>
                    <xdr:col>2</xdr:col>
                    <xdr:colOff>203200</xdr:colOff>
                    <xdr:row>60</xdr:row>
                    <xdr:rowOff>0</xdr:rowOff>
                  </from>
                  <to>
                    <xdr:col>2</xdr:col>
                    <xdr:colOff>431800</xdr:colOff>
                    <xdr:row>61</xdr:row>
                    <xdr:rowOff>0</xdr:rowOff>
                  </to>
                </anchor>
              </controlPr>
            </control>
          </mc:Choice>
        </mc:AlternateContent>
        <mc:AlternateContent xmlns:mc="http://schemas.openxmlformats.org/markup-compatibility/2006">
          <mc:Choice Requires="x14">
            <control shapeId="4124" r:id="rId29" name="Check Box 28">
              <controlPr locked="0" defaultSize="0" autoFill="0" autoLine="0" autoPict="0">
                <anchor moveWithCells="1">
                  <from>
                    <xdr:col>2</xdr:col>
                    <xdr:colOff>203200</xdr:colOff>
                    <xdr:row>61</xdr:row>
                    <xdr:rowOff>0</xdr:rowOff>
                  </from>
                  <to>
                    <xdr:col>2</xdr:col>
                    <xdr:colOff>431800</xdr:colOff>
                    <xdr:row>62</xdr:row>
                    <xdr:rowOff>0</xdr:rowOff>
                  </to>
                </anchor>
              </controlPr>
            </control>
          </mc:Choice>
        </mc:AlternateContent>
        <mc:AlternateContent xmlns:mc="http://schemas.openxmlformats.org/markup-compatibility/2006">
          <mc:Choice Requires="x14">
            <control shapeId="4125" r:id="rId30" name="Check Box 29">
              <controlPr locked="0" defaultSize="0" autoFill="0" autoLine="0" autoPict="0">
                <anchor moveWithCells="1">
                  <from>
                    <xdr:col>2</xdr:col>
                    <xdr:colOff>203200</xdr:colOff>
                    <xdr:row>62</xdr:row>
                    <xdr:rowOff>0</xdr:rowOff>
                  </from>
                  <to>
                    <xdr:col>2</xdr:col>
                    <xdr:colOff>431800</xdr:colOff>
                    <xdr:row>63</xdr:row>
                    <xdr:rowOff>0</xdr:rowOff>
                  </to>
                </anchor>
              </controlPr>
            </control>
          </mc:Choice>
        </mc:AlternateContent>
        <mc:AlternateContent xmlns:mc="http://schemas.openxmlformats.org/markup-compatibility/2006">
          <mc:Choice Requires="x14">
            <control shapeId="4126" r:id="rId31" name="Check Box 30">
              <controlPr locked="0" defaultSize="0" autoFill="0" autoLine="0" autoPict="0">
                <anchor moveWithCells="1">
                  <from>
                    <xdr:col>2</xdr:col>
                    <xdr:colOff>203200</xdr:colOff>
                    <xdr:row>63</xdr:row>
                    <xdr:rowOff>0</xdr:rowOff>
                  </from>
                  <to>
                    <xdr:col>2</xdr:col>
                    <xdr:colOff>431800</xdr:colOff>
                    <xdr:row>64</xdr:row>
                    <xdr:rowOff>0</xdr:rowOff>
                  </to>
                </anchor>
              </controlPr>
            </control>
          </mc:Choice>
        </mc:AlternateContent>
        <mc:AlternateContent xmlns:mc="http://schemas.openxmlformats.org/markup-compatibility/2006">
          <mc:Choice Requires="x14">
            <control shapeId="4127" r:id="rId32" name="Check Box 31">
              <controlPr locked="0" defaultSize="0" autoFill="0" autoLine="0" autoPict="0">
                <anchor moveWithCells="1">
                  <from>
                    <xdr:col>2</xdr:col>
                    <xdr:colOff>203200</xdr:colOff>
                    <xdr:row>64</xdr:row>
                    <xdr:rowOff>0</xdr:rowOff>
                  </from>
                  <to>
                    <xdr:col>2</xdr:col>
                    <xdr:colOff>431800</xdr:colOff>
                    <xdr:row>65</xdr:row>
                    <xdr:rowOff>0</xdr:rowOff>
                  </to>
                </anchor>
              </controlPr>
            </control>
          </mc:Choice>
        </mc:AlternateContent>
        <mc:AlternateContent xmlns:mc="http://schemas.openxmlformats.org/markup-compatibility/2006">
          <mc:Choice Requires="x14">
            <control shapeId="4128" r:id="rId33" name="Check Box 32">
              <controlPr locked="0" defaultSize="0" autoFill="0" autoLine="0" autoPict="0">
                <anchor moveWithCells="1">
                  <from>
                    <xdr:col>2</xdr:col>
                    <xdr:colOff>203200</xdr:colOff>
                    <xdr:row>65</xdr:row>
                    <xdr:rowOff>0</xdr:rowOff>
                  </from>
                  <to>
                    <xdr:col>2</xdr:col>
                    <xdr:colOff>431800</xdr:colOff>
                    <xdr:row>66</xdr:row>
                    <xdr:rowOff>0</xdr:rowOff>
                  </to>
                </anchor>
              </controlPr>
            </control>
          </mc:Choice>
        </mc:AlternateContent>
        <mc:AlternateContent xmlns:mc="http://schemas.openxmlformats.org/markup-compatibility/2006">
          <mc:Choice Requires="x14">
            <control shapeId="4129" r:id="rId34" name="Check Box 33">
              <controlPr locked="0" defaultSize="0" autoFill="0" autoLine="0" autoPict="0">
                <anchor moveWithCells="1">
                  <from>
                    <xdr:col>2</xdr:col>
                    <xdr:colOff>203200</xdr:colOff>
                    <xdr:row>66</xdr:row>
                    <xdr:rowOff>0</xdr:rowOff>
                  </from>
                  <to>
                    <xdr:col>2</xdr:col>
                    <xdr:colOff>431800</xdr:colOff>
                    <xdr:row>67</xdr:row>
                    <xdr:rowOff>0</xdr:rowOff>
                  </to>
                </anchor>
              </controlPr>
            </control>
          </mc:Choice>
        </mc:AlternateContent>
        <mc:AlternateContent xmlns:mc="http://schemas.openxmlformats.org/markup-compatibility/2006">
          <mc:Choice Requires="x14">
            <control shapeId="4130" r:id="rId35" name="Drop Down 34">
              <controlPr defaultSize="0" autoLine="0" autoPict="0">
                <anchor moveWithCells="1">
                  <from>
                    <xdr:col>2</xdr:col>
                    <xdr:colOff>101600</xdr:colOff>
                    <xdr:row>13</xdr:row>
                    <xdr:rowOff>44450</xdr:rowOff>
                  </from>
                  <to>
                    <xdr:col>5</xdr:col>
                    <xdr:colOff>381000</xdr:colOff>
                    <xdr:row>13</xdr:row>
                    <xdr:rowOff>330200</xdr:rowOff>
                  </to>
                </anchor>
              </controlPr>
            </control>
          </mc:Choice>
        </mc:AlternateContent>
        <mc:AlternateContent xmlns:mc="http://schemas.openxmlformats.org/markup-compatibility/2006">
          <mc:Choice Requires="x14">
            <control shapeId="4131" r:id="rId36" name="Check Box 35">
              <controlPr defaultSize="0" autoFill="0" autoLine="0" autoPict="0">
                <anchor moveWithCells="1">
                  <from>
                    <xdr:col>7</xdr:col>
                    <xdr:colOff>209550</xdr:colOff>
                    <xdr:row>13</xdr:row>
                    <xdr:rowOff>69850</xdr:rowOff>
                  </from>
                  <to>
                    <xdr:col>7</xdr:col>
                    <xdr:colOff>393700</xdr:colOff>
                    <xdr:row>13</xdr:row>
                    <xdr:rowOff>298450</xdr:rowOff>
                  </to>
                </anchor>
              </controlPr>
            </control>
          </mc:Choice>
        </mc:AlternateContent>
        <mc:AlternateContent xmlns:mc="http://schemas.openxmlformats.org/markup-compatibility/2006">
          <mc:Choice Requires="x14">
            <control shapeId="4098" r:id="rId37" name="Check Box 2">
              <controlPr locked="0" defaultSize="0" autoFill="0" autoLine="0" autoPict="0">
                <anchor moveWithCells="1">
                  <from>
                    <xdr:col>2</xdr:col>
                    <xdr:colOff>203200</xdr:colOff>
                    <xdr:row>37</xdr:row>
                    <xdr:rowOff>0</xdr:rowOff>
                  </from>
                  <to>
                    <xdr:col>2</xdr:col>
                    <xdr:colOff>431800</xdr:colOff>
                    <xdr:row>38</xdr:row>
                    <xdr:rowOff>0</xdr:rowOff>
                  </to>
                </anchor>
              </controlPr>
            </control>
          </mc:Choice>
        </mc:AlternateContent>
        <mc:AlternateContent xmlns:mc="http://schemas.openxmlformats.org/markup-compatibility/2006">
          <mc:Choice Requires="x14">
            <control shapeId="4101" r:id="rId38" name="Check Box 5">
              <controlPr locked="0" defaultSize="0" autoFill="0" autoLine="0" autoPict="0">
                <anchor moveWithCells="1">
                  <from>
                    <xdr:col>2</xdr:col>
                    <xdr:colOff>203200</xdr:colOff>
                    <xdr:row>38</xdr:row>
                    <xdr:rowOff>0</xdr:rowOff>
                  </from>
                  <to>
                    <xdr:col>2</xdr:col>
                    <xdr:colOff>431800</xdr:colOff>
                    <xdr:row>39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8AF7A-8DC3-48D0-9D2C-AC8D53A7B417}">
  <sheetPr>
    <tabColor theme="9" tint="0.59999389629810485"/>
    <pageSetUpPr fitToPage="1"/>
  </sheetPr>
  <dimension ref="A1:N87"/>
  <sheetViews>
    <sheetView showGridLines="0" workbookViewId="0">
      <selection activeCell="B30" sqref="B30:L30"/>
    </sheetView>
  </sheetViews>
  <sheetFormatPr defaultRowHeight="14.5"/>
  <cols>
    <col min="1" max="1" width="4.6328125" customWidth="1"/>
    <col min="2" max="2" width="6.6328125" customWidth="1"/>
    <col min="3" max="3" width="7.6328125" customWidth="1"/>
    <col min="4" max="4" width="8.08984375" customWidth="1"/>
    <col min="5" max="5" width="13.6328125" customWidth="1"/>
    <col min="6" max="6" width="8.08984375" customWidth="1"/>
    <col min="7" max="7" width="13.6328125" customWidth="1"/>
    <col min="8" max="8" width="8.08984375" customWidth="1"/>
    <col min="9" max="9" width="13.6328125" customWidth="1"/>
    <col min="10" max="10" width="8.08984375" customWidth="1"/>
    <col min="11" max="11" width="13.6328125" customWidth="1"/>
    <col min="12" max="12" width="8.08984375" customWidth="1"/>
    <col min="13" max="13" width="2.90625" customWidth="1"/>
  </cols>
  <sheetData>
    <row r="1" spans="1:14" ht="62.25" customHeight="1">
      <c r="A1" s="1"/>
      <c r="B1" s="1"/>
      <c r="C1" s="1"/>
      <c r="D1" s="1"/>
      <c r="E1" s="1"/>
      <c r="F1" s="1"/>
      <c r="G1" s="1"/>
      <c r="H1" s="1"/>
      <c r="I1" s="1"/>
      <c r="J1" s="1"/>
      <c r="K1" s="1"/>
      <c r="L1" s="1"/>
      <c r="M1" s="1"/>
      <c r="N1" s="25"/>
    </row>
    <row r="2" spans="1:14" ht="6" customHeight="1">
      <c r="A2" s="1"/>
      <c r="B2" s="1"/>
      <c r="C2" s="1"/>
      <c r="D2" s="1"/>
      <c r="E2" s="1"/>
      <c r="F2" s="1"/>
      <c r="G2" s="1"/>
      <c r="H2" s="1"/>
      <c r="I2" s="1"/>
      <c r="J2" s="1"/>
      <c r="K2" s="1"/>
      <c r="L2" s="1"/>
      <c r="M2" s="1"/>
      <c r="N2" s="25"/>
    </row>
    <row r="3" spans="1:14" ht="19" thickBot="1">
      <c r="A3" s="1" t="s">
        <v>18</v>
      </c>
      <c r="B3" s="1"/>
      <c r="C3" s="335"/>
      <c r="D3" s="335"/>
      <c r="E3" s="335"/>
      <c r="F3" s="335"/>
      <c r="G3" s="1"/>
      <c r="H3" s="1"/>
      <c r="I3" s="1"/>
      <c r="J3" s="1"/>
      <c r="K3" s="1"/>
      <c r="L3" s="168" t="s">
        <v>205</v>
      </c>
      <c r="M3" s="168"/>
      <c r="N3" s="25"/>
    </row>
    <row r="4" spans="1:14" ht="6" customHeight="1">
      <c r="A4" s="1"/>
      <c r="B4" s="1"/>
      <c r="C4" s="1"/>
      <c r="D4" s="34"/>
      <c r="E4" s="34"/>
      <c r="F4" s="34"/>
      <c r="G4" s="1"/>
      <c r="H4" s="1"/>
      <c r="I4" s="1"/>
      <c r="J4" s="1"/>
      <c r="K4" s="1"/>
      <c r="L4" s="1"/>
      <c r="M4" s="1"/>
      <c r="N4" s="25"/>
    </row>
    <row r="5" spans="1:14" ht="19" thickBot="1">
      <c r="A5" s="1" t="s">
        <v>19</v>
      </c>
      <c r="B5" s="1"/>
      <c r="C5" s="336"/>
      <c r="D5" s="336"/>
      <c r="E5" s="336"/>
      <c r="F5" s="336"/>
      <c r="G5" s="336"/>
      <c r="H5" s="336"/>
      <c r="I5" s="27" t="s">
        <v>25</v>
      </c>
      <c r="J5" s="337"/>
      <c r="K5" s="337"/>
      <c r="L5" s="337"/>
      <c r="M5" s="1"/>
      <c r="N5" s="25"/>
    </row>
    <row r="6" spans="1:14" ht="6" customHeight="1">
      <c r="A6" s="1"/>
      <c r="B6" s="1"/>
      <c r="C6" s="1"/>
      <c r="D6" s="1"/>
      <c r="E6" s="1"/>
      <c r="F6" s="1"/>
      <c r="G6" s="1"/>
      <c r="H6" s="1"/>
      <c r="I6" s="1"/>
      <c r="J6" s="1"/>
      <c r="K6" s="1"/>
      <c r="L6" s="1"/>
      <c r="M6" s="1"/>
      <c r="N6" s="25"/>
    </row>
    <row r="7" spans="1:14">
      <c r="A7" s="135" t="s">
        <v>135</v>
      </c>
      <c r="B7" s="1"/>
      <c r="C7" s="1"/>
      <c r="D7" s="1"/>
      <c r="E7" s="1"/>
      <c r="F7" s="1"/>
      <c r="G7" s="1"/>
      <c r="H7" s="1"/>
      <c r="I7" s="1"/>
      <c r="J7" s="1"/>
      <c r="K7" s="1"/>
      <c r="L7" s="1"/>
      <c r="M7" s="1"/>
      <c r="N7" s="25"/>
    </row>
    <row r="8" spans="1:14">
      <c r="A8" s="135"/>
      <c r="B8" s="306" t="s">
        <v>192</v>
      </c>
      <c r="C8" s="306"/>
      <c r="D8" s="306"/>
      <c r="E8" s="306"/>
      <c r="F8" s="306"/>
      <c r="G8" s="306"/>
      <c r="H8" s="306"/>
      <c r="I8" s="306"/>
      <c r="J8" s="306"/>
      <c r="K8" s="306"/>
      <c r="L8" s="306"/>
      <c r="M8" s="1"/>
      <c r="N8" s="25"/>
    </row>
    <row r="9" spans="1:14">
      <c r="A9" s="135"/>
      <c r="B9" s="340" t="s">
        <v>193</v>
      </c>
      <c r="C9" s="340"/>
      <c r="D9" s="340"/>
      <c r="E9" s="340"/>
      <c r="F9" s="340"/>
      <c r="G9" s="340"/>
      <c r="H9" s="340"/>
      <c r="I9" s="340"/>
      <c r="J9" s="340"/>
      <c r="K9" s="340"/>
      <c r="L9" s="340"/>
      <c r="M9" s="1"/>
      <c r="N9" s="25"/>
    </row>
    <row r="10" spans="1:14" ht="6" customHeight="1">
      <c r="A10" s="1"/>
      <c r="B10" s="1"/>
      <c r="C10" s="1"/>
      <c r="D10" s="1"/>
      <c r="E10" s="1"/>
      <c r="F10" s="1"/>
      <c r="G10" s="1"/>
      <c r="H10" s="1"/>
      <c r="I10" s="1"/>
      <c r="J10" s="1"/>
      <c r="K10" s="1"/>
      <c r="L10" s="1"/>
      <c r="M10" s="1"/>
      <c r="N10" s="25"/>
    </row>
    <row r="11" spans="1:14" ht="16">
      <c r="A11" s="35" t="s">
        <v>134</v>
      </c>
      <c r="B11" s="1"/>
      <c r="C11" s="1"/>
      <c r="D11" s="15"/>
      <c r="E11" s="1"/>
      <c r="F11" s="1"/>
      <c r="G11" s="1"/>
      <c r="H11" s="8" t="s">
        <v>26</v>
      </c>
      <c r="I11" s="1"/>
      <c r="J11" s="15"/>
      <c r="K11" s="15"/>
      <c r="L11" s="15"/>
      <c r="M11" s="1"/>
      <c r="N11" s="25"/>
    </row>
    <row r="12" spans="1:14" ht="29" customHeight="1">
      <c r="A12" s="1"/>
      <c r="B12" s="36">
        <v>1</v>
      </c>
      <c r="C12" s="334"/>
      <c r="D12" s="334"/>
      <c r="E12" s="334"/>
      <c r="F12" s="334"/>
      <c r="G12" s="37" t="b">
        <v>0</v>
      </c>
      <c r="H12" s="38"/>
      <c r="I12" s="271" t="s">
        <v>153</v>
      </c>
      <c r="J12" s="271"/>
      <c r="K12" s="23"/>
      <c r="L12" s="23"/>
      <c r="M12" s="1"/>
      <c r="N12" s="25"/>
    </row>
    <row r="13" spans="1:14" ht="6" customHeight="1">
      <c r="A13" s="1"/>
      <c r="B13" s="10"/>
      <c r="C13" s="10"/>
      <c r="D13" s="39"/>
      <c r="E13" s="39"/>
      <c r="F13" s="39"/>
      <c r="G13" s="40"/>
      <c r="H13" s="39"/>
      <c r="I13" s="39"/>
      <c r="J13" s="41"/>
      <c r="K13" s="39"/>
      <c r="L13" s="39"/>
      <c r="M13" s="1"/>
      <c r="N13" s="25"/>
    </row>
    <row r="14" spans="1:14" ht="29" customHeight="1">
      <c r="A14" s="1"/>
      <c r="B14" s="36">
        <v>2</v>
      </c>
      <c r="C14" s="334"/>
      <c r="D14" s="334"/>
      <c r="E14" s="334"/>
      <c r="F14" s="334"/>
      <c r="G14" s="37" t="b">
        <v>0</v>
      </c>
      <c r="H14" s="38"/>
      <c r="I14" s="271" t="s">
        <v>153</v>
      </c>
      <c r="J14" s="271"/>
      <c r="K14" s="23"/>
      <c r="L14" s="23"/>
      <c r="M14" s="1"/>
      <c r="N14" s="25"/>
    </row>
    <row r="15" spans="1:14" ht="6" customHeight="1">
      <c r="A15" s="1"/>
      <c r="B15" s="1"/>
      <c r="C15" s="42"/>
      <c r="D15" s="42"/>
      <c r="E15" s="42"/>
      <c r="F15" s="42"/>
      <c r="G15" s="37"/>
      <c r="H15" s="43"/>
      <c r="I15" s="44"/>
      <c r="J15" s="44"/>
      <c r="K15" s="23"/>
      <c r="L15" s="23"/>
      <c r="M15" s="1"/>
      <c r="N15" s="25"/>
    </row>
    <row r="16" spans="1:14" ht="16.5" thickBot="1">
      <c r="A16" s="35" t="s">
        <v>27</v>
      </c>
      <c r="B16" s="1"/>
      <c r="C16" s="1"/>
      <c r="D16" s="1"/>
      <c r="E16" s="15" t="s">
        <v>28</v>
      </c>
      <c r="F16" s="1"/>
      <c r="G16" s="1"/>
      <c r="H16" s="1"/>
      <c r="I16" s="1"/>
      <c r="J16" s="1"/>
      <c r="K16" s="1"/>
      <c r="L16" s="37">
        <v>1</v>
      </c>
      <c r="M16" s="37">
        <v>1</v>
      </c>
      <c r="N16" s="25"/>
    </row>
    <row r="17" spans="1:14">
      <c r="A17" s="1"/>
      <c r="B17" s="323" t="s">
        <v>29</v>
      </c>
      <c r="C17" s="324"/>
      <c r="D17" s="325"/>
      <c r="E17" s="325" t="s">
        <v>30</v>
      </c>
      <c r="F17" s="325"/>
      <c r="G17" s="325" t="s">
        <v>31</v>
      </c>
      <c r="H17" s="325"/>
      <c r="I17" s="325" t="s">
        <v>32</v>
      </c>
      <c r="J17" s="325"/>
      <c r="K17" s="325" t="s">
        <v>33</v>
      </c>
      <c r="L17" s="326"/>
      <c r="M17" s="1"/>
      <c r="N17" s="25"/>
    </row>
    <row r="18" spans="1:14" ht="15.5">
      <c r="A18" s="1">
        <v>1</v>
      </c>
      <c r="B18" s="327">
        <f>INDEX(D73:D86,L16)</f>
        <v>0</v>
      </c>
      <c r="C18" s="328"/>
      <c r="D18" s="329"/>
      <c r="E18" s="329">
        <f>INDEX(E73:E86,L16)</f>
        <v>0</v>
      </c>
      <c r="F18" s="329"/>
      <c r="G18" s="329">
        <f>INDEX(F73:F86,L16)</f>
        <v>0</v>
      </c>
      <c r="H18" s="329"/>
      <c r="I18" s="329">
        <f>INDEX(G73:G86,L16)</f>
        <v>0</v>
      </c>
      <c r="J18" s="329"/>
      <c r="K18" s="338">
        <f>B18*B19+E18*E19+G18*G19+I18*I19</f>
        <v>0</v>
      </c>
      <c r="L18" s="339"/>
      <c r="M18" s="1"/>
      <c r="N18" s="25"/>
    </row>
    <row r="19" spans="1:14" ht="19" thickBot="1">
      <c r="A19" s="1"/>
      <c r="B19" s="332">
        <v>0</v>
      </c>
      <c r="C19" s="333"/>
      <c r="D19" s="45" t="s">
        <v>34</v>
      </c>
      <c r="E19" s="46">
        <v>0</v>
      </c>
      <c r="F19" s="45" t="s">
        <v>34</v>
      </c>
      <c r="G19" s="46">
        <v>0</v>
      </c>
      <c r="H19" s="45" t="s">
        <v>34</v>
      </c>
      <c r="I19" s="46">
        <v>0</v>
      </c>
      <c r="J19" s="45" t="s">
        <v>34</v>
      </c>
      <c r="K19" s="47">
        <f>B19+E19+G19+I19</f>
        <v>0</v>
      </c>
      <c r="L19" s="48" t="s">
        <v>34</v>
      </c>
      <c r="M19" s="1"/>
      <c r="N19" s="25"/>
    </row>
    <row r="20" spans="1:14" ht="6" customHeight="1" thickBot="1">
      <c r="A20" s="1"/>
      <c r="B20" s="1"/>
      <c r="C20" s="1"/>
      <c r="D20" s="1"/>
      <c r="E20" s="1"/>
      <c r="F20" s="1"/>
      <c r="G20" s="1"/>
      <c r="H20" s="1"/>
      <c r="I20" s="1"/>
      <c r="J20" s="1"/>
      <c r="K20" s="1"/>
      <c r="L20" s="1"/>
      <c r="M20" s="1"/>
      <c r="N20" s="25"/>
    </row>
    <row r="21" spans="1:14">
      <c r="A21" s="1"/>
      <c r="B21" s="323" t="s">
        <v>29</v>
      </c>
      <c r="C21" s="324"/>
      <c r="D21" s="325"/>
      <c r="E21" s="325" t="s">
        <v>30</v>
      </c>
      <c r="F21" s="325"/>
      <c r="G21" s="325" t="s">
        <v>31</v>
      </c>
      <c r="H21" s="325"/>
      <c r="I21" s="325" t="s">
        <v>32</v>
      </c>
      <c r="J21" s="325"/>
      <c r="K21" s="325" t="s">
        <v>33</v>
      </c>
      <c r="L21" s="326"/>
      <c r="M21" s="1"/>
      <c r="N21" s="25"/>
    </row>
    <row r="22" spans="1:14" ht="15.5">
      <c r="A22" s="1">
        <v>2</v>
      </c>
      <c r="B22" s="327">
        <f>INDEX(D73:D86,M16)</f>
        <v>0</v>
      </c>
      <c r="C22" s="328"/>
      <c r="D22" s="329"/>
      <c r="E22" s="329">
        <f>INDEX(E73:E86,M16)</f>
        <v>0</v>
      </c>
      <c r="F22" s="329"/>
      <c r="G22" s="329">
        <f>INDEX(F73:F86,M16)</f>
        <v>0</v>
      </c>
      <c r="H22" s="329"/>
      <c r="I22" s="329">
        <f>INDEX(G73:G86,M16)</f>
        <v>0</v>
      </c>
      <c r="J22" s="329"/>
      <c r="K22" s="330">
        <f>B22*B23+E22*E23+G22*G23+I22*I23</f>
        <v>0</v>
      </c>
      <c r="L22" s="331"/>
      <c r="M22" s="1"/>
      <c r="N22" s="25"/>
    </row>
    <row r="23" spans="1:14" ht="19" thickBot="1">
      <c r="A23" s="1"/>
      <c r="B23" s="332">
        <v>0</v>
      </c>
      <c r="C23" s="333"/>
      <c r="D23" s="45" t="s">
        <v>34</v>
      </c>
      <c r="E23" s="46">
        <v>0</v>
      </c>
      <c r="F23" s="45" t="s">
        <v>34</v>
      </c>
      <c r="G23" s="46">
        <v>0</v>
      </c>
      <c r="H23" s="45" t="s">
        <v>34</v>
      </c>
      <c r="I23" s="46">
        <v>0</v>
      </c>
      <c r="J23" s="45" t="s">
        <v>34</v>
      </c>
      <c r="K23" s="47">
        <f>B23+E23+G23+I23</f>
        <v>0</v>
      </c>
      <c r="L23" s="48" t="s">
        <v>34</v>
      </c>
      <c r="M23" s="1"/>
      <c r="N23" s="25"/>
    </row>
    <row r="24" spans="1:14" ht="6" customHeight="1" thickBot="1">
      <c r="A24" s="1"/>
      <c r="B24" s="49"/>
      <c r="C24" s="49"/>
      <c r="D24" s="50"/>
      <c r="E24" s="51"/>
      <c r="F24" s="50"/>
      <c r="G24" s="51"/>
      <c r="H24" s="50"/>
      <c r="I24" s="51"/>
      <c r="J24" s="50"/>
      <c r="K24" s="52"/>
      <c r="L24" s="50"/>
      <c r="M24" s="1"/>
      <c r="N24" s="25"/>
    </row>
    <row r="25" spans="1:14" ht="8" customHeight="1">
      <c r="A25" s="1"/>
      <c r="B25" s="53" t="s">
        <v>21</v>
      </c>
      <c r="C25" s="54"/>
      <c r="D25" s="55"/>
      <c r="E25" s="56"/>
      <c r="F25" s="55"/>
      <c r="G25" s="56"/>
      <c r="H25" s="55"/>
      <c r="I25" s="56"/>
      <c r="J25" s="55"/>
      <c r="K25" s="313" t="s">
        <v>20</v>
      </c>
      <c r="L25" s="314"/>
      <c r="M25" s="1"/>
      <c r="N25" s="25"/>
    </row>
    <row r="26" spans="1:14" ht="8" customHeight="1">
      <c r="A26" s="1"/>
      <c r="B26" s="317"/>
      <c r="C26" s="318"/>
      <c r="D26" s="318"/>
      <c r="E26" s="318"/>
      <c r="F26" s="318"/>
      <c r="G26" s="318"/>
      <c r="H26" s="318"/>
      <c r="I26" s="318"/>
      <c r="J26" s="318"/>
      <c r="K26" s="315"/>
      <c r="L26" s="316"/>
      <c r="M26" s="1"/>
      <c r="N26" s="25"/>
    </row>
    <row r="27" spans="1:14" ht="38.4" customHeight="1" thickBot="1">
      <c r="A27" s="1"/>
      <c r="B27" s="319"/>
      <c r="C27" s="320"/>
      <c r="D27" s="320"/>
      <c r="E27" s="320"/>
      <c r="F27" s="320"/>
      <c r="G27" s="320"/>
      <c r="H27" s="320"/>
      <c r="I27" s="320"/>
      <c r="J27" s="320"/>
      <c r="K27" s="321">
        <f>K18+K22</f>
        <v>0</v>
      </c>
      <c r="L27" s="322"/>
      <c r="M27" s="1"/>
      <c r="N27" s="25"/>
    </row>
    <row r="28" spans="1:14" ht="6" customHeight="1">
      <c r="A28" s="1"/>
      <c r="B28" s="49"/>
      <c r="C28" s="49"/>
      <c r="D28" s="50"/>
      <c r="E28" s="51"/>
      <c r="F28" s="50"/>
      <c r="G28" s="51"/>
      <c r="H28" s="50"/>
      <c r="I28" s="51"/>
      <c r="J28" s="50"/>
      <c r="K28" s="52"/>
      <c r="L28" s="50"/>
      <c r="M28" s="1"/>
      <c r="N28" s="25"/>
    </row>
    <row r="29" spans="1:14" ht="16">
      <c r="A29" s="57" t="s">
        <v>36</v>
      </c>
      <c r="B29" s="1"/>
      <c r="C29" s="1"/>
      <c r="D29" s="157" t="s">
        <v>37</v>
      </c>
      <c r="E29" s="157"/>
      <c r="F29" s="157"/>
      <c r="G29" s="157"/>
      <c r="H29" s="157"/>
      <c r="I29" s="157"/>
      <c r="J29" s="157"/>
      <c r="K29" s="157"/>
      <c r="L29" s="157"/>
      <c r="M29" s="1"/>
      <c r="N29" s="25"/>
    </row>
    <row r="30" spans="1:14">
      <c r="A30" s="58"/>
      <c r="B30" s="306" t="s">
        <v>38</v>
      </c>
      <c r="C30" s="306"/>
      <c r="D30" s="306"/>
      <c r="E30" s="306"/>
      <c r="F30" s="306"/>
      <c r="G30" s="306"/>
      <c r="H30" s="306"/>
      <c r="I30" s="306"/>
      <c r="J30" s="306"/>
      <c r="K30" s="306"/>
      <c r="L30" s="306"/>
      <c r="M30" s="1"/>
      <c r="N30" s="25"/>
    </row>
    <row r="31" spans="1:14">
      <c r="A31" s="58"/>
      <c r="B31" s="306" t="s">
        <v>39</v>
      </c>
      <c r="C31" s="306"/>
      <c r="D31" s="306"/>
      <c r="E31" s="306"/>
      <c r="F31" s="306"/>
      <c r="G31" s="306"/>
      <c r="H31" s="306"/>
      <c r="I31" s="306"/>
      <c r="J31" s="306"/>
      <c r="K31" s="306"/>
      <c r="L31" s="306"/>
      <c r="M31" s="1"/>
      <c r="N31" s="25"/>
    </row>
    <row r="32" spans="1:14">
      <c r="A32" s="58"/>
      <c r="B32" s="307" t="s">
        <v>40</v>
      </c>
      <c r="C32" s="307"/>
      <c r="D32" s="307"/>
      <c r="E32" s="307"/>
      <c r="F32" s="307"/>
      <c r="G32" s="307"/>
      <c r="H32" s="307"/>
      <c r="I32" s="307"/>
      <c r="J32" s="307"/>
      <c r="K32" s="307"/>
      <c r="L32" s="307"/>
      <c r="M32" s="1"/>
      <c r="N32" s="25"/>
    </row>
    <row r="33" spans="1:14">
      <c r="A33" s="58"/>
      <c r="B33" s="306" t="s">
        <v>41</v>
      </c>
      <c r="C33" s="306"/>
      <c r="D33" s="306"/>
      <c r="E33" s="306"/>
      <c r="F33" s="306"/>
      <c r="G33" s="306"/>
      <c r="H33" s="306"/>
      <c r="I33" s="306"/>
      <c r="J33" s="306"/>
      <c r="K33" s="306"/>
      <c r="L33" s="306"/>
      <c r="M33" s="1"/>
      <c r="N33" s="25"/>
    </row>
    <row r="34" spans="1:14" ht="6" customHeight="1">
      <c r="A34" s="1"/>
      <c r="B34" s="1"/>
      <c r="C34" s="1"/>
      <c r="D34" s="1"/>
      <c r="E34" s="1"/>
      <c r="F34" s="1"/>
      <c r="G34" s="1"/>
      <c r="H34" s="1"/>
      <c r="I34" s="1"/>
      <c r="J34" s="1"/>
      <c r="K34" s="1"/>
      <c r="L34" s="1"/>
      <c r="M34" s="1"/>
      <c r="N34" s="25"/>
    </row>
    <row r="35" spans="1:14" ht="29" customHeight="1">
      <c r="A35" s="37" t="b">
        <v>0</v>
      </c>
      <c r="B35" s="38"/>
      <c r="C35" s="271" t="s">
        <v>42</v>
      </c>
      <c r="D35" s="271"/>
      <c r="E35" s="271"/>
      <c r="F35" s="308" t="s">
        <v>65</v>
      </c>
      <c r="G35" s="308"/>
      <c r="H35" s="308"/>
      <c r="I35" s="308"/>
      <c r="J35" s="308"/>
      <c r="K35" s="308"/>
      <c r="L35" s="308"/>
      <c r="M35" s="1"/>
      <c r="N35" s="25"/>
    </row>
    <row r="36" spans="1:14" ht="6" customHeight="1" thickBot="1">
      <c r="A36" s="1"/>
      <c r="B36" s="1"/>
      <c r="C36" s="1"/>
      <c r="D36" s="1"/>
      <c r="E36" s="1"/>
      <c r="F36" s="1"/>
      <c r="G36" s="1"/>
      <c r="H36" s="1"/>
      <c r="I36" s="1"/>
      <c r="J36" s="1"/>
      <c r="K36" s="1"/>
      <c r="L36" s="1"/>
      <c r="M36" s="1"/>
      <c r="N36" s="25"/>
    </row>
    <row r="37" spans="1:14">
      <c r="A37" s="1"/>
      <c r="B37" s="59"/>
      <c r="C37" s="60" t="s">
        <v>43</v>
      </c>
      <c r="D37" s="309" t="s">
        <v>44</v>
      </c>
      <c r="E37" s="309"/>
      <c r="F37" s="309"/>
      <c r="G37" s="309"/>
      <c r="H37" s="309"/>
      <c r="I37" s="310" t="s">
        <v>45</v>
      </c>
      <c r="J37" s="311"/>
      <c r="K37" s="311"/>
      <c r="L37" s="312"/>
      <c r="M37" s="1"/>
      <c r="N37" s="25"/>
    </row>
    <row r="38" spans="1:14" ht="16">
      <c r="A38" s="37" t="b">
        <v>0</v>
      </c>
      <c r="B38" s="61">
        <v>1</v>
      </c>
      <c r="C38" s="62"/>
      <c r="D38" s="304"/>
      <c r="E38" s="304"/>
      <c r="F38" s="304"/>
      <c r="G38" s="304"/>
      <c r="H38" s="304"/>
      <c r="I38" s="305"/>
      <c r="J38" s="305"/>
      <c r="K38" s="305"/>
      <c r="L38" s="305"/>
      <c r="M38" s="1"/>
      <c r="N38" s="25"/>
    </row>
    <row r="39" spans="1:14" ht="16">
      <c r="A39" s="37" t="b">
        <v>0</v>
      </c>
      <c r="B39" s="63">
        <v>2</v>
      </c>
      <c r="C39" s="64"/>
      <c r="D39" s="302"/>
      <c r="E39" s="302"/>
      <c r="F39" s="302"/>
      <c r="G39" s="302"/>
      <c r="H39" s="302"/>
      <c r="I39" s="303"/>
      <c r="J39" s="303"/>
      <c r="K39" s="303"/>
      <c r="L39" s="303"/>
      <c r="M39" s="1"/>
      <c r="N39" s="25"/>
    </row>
    <row r="40" spans="1:14" ht="16">
      <c r="A40" s="37" t="b">
        <v>0</v>
      </c>
      <c r="B40" s="61">
        <v>3</v>
      </c>
      <c r="C40" s="62"/>
      <c r="D40" s="304"/>
      <c r="E40" s="304"/>
      <c r="F40" s="304"/>
      <c r="G40" s="304"/>
      <c r="H40" s="304"/>
      <c r="I40" s="305"/>
      <c r="J40" s="305"/>
      <c r="K40" s="305"/>
      <c r="L40" s="305"/>
      <c r="M40" s="1"/>
      <c r="N40" s="25"/>
    </row>
    <row r="41" spans="1:14" ht="16">
      <c r="A41" s="37" t="b">
        <v>0</v>
      </c>
      <c r="B41" s="63">
        <v>4</v>
      </c>
      <c r="C41" s="64"/>
      <c r="D41" s="302"/>
      <c r="E41" s="302"/>
      <c r="F41" s="302"/>
      <c r="G41" s="302"/>
      <c r="H41" s="302"/>
      <c r="I41" s="303"/>
      <c r="J41" s="303"/>
      <c r="K41" s="303"/>
      <c r="L41" s="303"/>
      <c r="M41" s="1"/>
      <c r="N41" s="25"/>
    </row>
    <row r="42" spans="1:14" ht="16">
      <c r="A42" s="37" t="b">
        <v>0</v>
      </c>
      <c r="B42" s="61">
        <v>5</v>
      </c>
      <c r="C42" s="62"/>
      <c r="D42" s="296"/>
      <c r="E42" s="297"/>
      <c r="F42" s="297"/>
      <c r="G42" s="297"/>
      <c r="H42" s="298"/>
      <c r="I42" s="299"/>
      <c r="J42" s="300"/>
      <c r="K42" s="300"/>
      <c r="L42" s="301"/>
      <c r="M42" s="1"/>
      <c r="N42" s="25"/>
    </row>
    <row r="43" spans="1:14" ht="16">
      <c r="A43" s="37" t="b">
        <v>0</v>
      </c>
      <c r="B43" s="63">
        <v>6</v>
      </c>
      <c r="C43" s="64"/>
      <c r="D43" s="290"/>
      <c r="E43" s="291"/>
      <c r="F43" s="291"/>
      <c r="G43" s="291"/>
      <c r="H43" s="292"/>
      <c r="I43" s="293"/>
      <c r="J43" s="294"/>
      <c r="K43" s="294"/>
      <c r="L43" s="295"/>
      <c r="M43" s="1"/>
      <c r="N43" s="25"/>
    </row>
    <row r="44" spans="1:14" ht="16">
      <c r="A44" s="37" t="b">
        <v>0</v>
      </c>
      <c r="B44" s="61">
        <v>7</v>
      </c>
      <c r="C44" s="62"/>
      <c r="D44" s="296"/>
      <c r="E44" s="297"/>
      <c r="F44" s="297"/>
      <c r="G44" s="297"/>
      <c r="H44" s="298"/>
      <c r="I44" s="299"/>
      <c r="J44" s="300"/>
      <c r="K44" s="300"/>
      <c r="L44" s="301"/>
      <c r="M44" s="1"/>
      <c r="N44" s="25"/>
    </row>
    <row r="45" spans="1:14" ht="16">
      <c r="A45" s="37" t="b">
        <v>0</v>
      </c>
      <c r="B45" s="63">
        <v>8</v>
      </c>
      <c r="C45" s="64"/>
      <c r="D45" s="290"/>
      <c r="E45" s="291"/>
      <c r="F45" s="291"/>
      <c r="G45" s="291"/>
      <c r="H45" s="292"/>
      <c r="I45" s="293"/>
      <c r="J45" s="294"/>
      <c r="K45" s="294"/>
      <c r="L45" s="295"/>
      <c r="M45" s="1"/>
      <c r="N45" s="25"/>
    </row>
    <row r="46" spans="1:14" ht="16">
      <c r="A46" s="37" t="b">
        <v>0</v>
      </c>
      <c r="B46" s="61">
        <v>9</v>
      </c>
      <c r="C46" s="62"/>
      <c r="D46" s="296"/>
      <c r="E46" s="297"/>
      <c r="F46" s="297"/>
      <c r="G46" s="297"/>
      <c r="H46" s="298"/>
      <c r="I46" s="299"/>
      <c r="J46" s="300"/>
      <c r="K46" s="300"/>
      <c r="L46" s="301"/>
      <c r="M46" s="1"/>
      <c r="N46" s="25"/>
    </row>
    <row r="47" spans="1:14" ht="16">
      <c r="A47" s="37" t="b">
        <v>0</v>
      </c>
      <c r="B47" s="63">
        <v>10</v>
      </c>
      <c r="C47" s="64"/>
      <c r="D47" s="290"/>
      <c r="E47" s="291"/>
      <c r="F47" s="291"/>
      <c r="G47" s="291"/>
      <c r="H47" s="292"/>
      <c r="I47" s="293"/>
      <c r="J47" s="294"/>
      <c r="K47" s="294"/>
      <c r="L47" s="295"/>
      <c r="M47" s="1"/>
      <c r="N47" s="25"/>
    </row>
    <row r="48" spans="1:14" ht="16">
      <c r="A48" s="37" t="b">
        <v>0</v>
      </c>
      <c r="B48" s="61">
        <v>11</v>
      </c>
      <c r="C48" s="62"/>
      <c r="D48" s="296"/>
      <c r="E48" s="297"/>
      <c r="F48" s="297"/>
      <c r="G48" s="297"/>
      <c r="H48" s="298"/>
      <c r="I48" s="299"/>
      <c r="J48" s="300"/>
      <c r="K48" s="300"/>
      <c r="L48" s="301"/>
      <c r="M48" s="1"/>
      <c r="N48" s="25"/>
    </row>
    <row r="49" spans="1:14" ht="16">
      <c r="A49" s="37" t="b">
        <v>0</v>
      </c>
      <c r="B49" s="63">
        <v>12</v>
      </c>
      <c r="C49" s="64"/>
      <c r="D49" s="290"/>
      <c r="E49" s="291"/>
      <c r="F49" s="291"/>
      <c r="G49" s="291"/>
      <c r="H49" s="292"/>
      <c r="I49" s="293"/>
      <c r="J49" s="294"/>
      <c r="K49" s="294"/>
      <c r="L49" s="295"/>
      <c r="M49" s="1"/>
      <c r="N49" s="25"/>
    </row>
    <row r="50" spans="1:14" ht="16">
      <c r="A50" s="37" t="b">
        <v>0</v>
      </c>
      <c r="B50" s="61">
        <v>13</v>
      </c>
      <c r="C50" s="62"/>
      <c r="D50" s="296"/>
      <c r="E50" s="297"/>
      <c r="F50" s="297"/>
      <c r="G50" s="297"/>
      <c r="H50" s="298"/>
      <c r="I50" s="299"/>
      <c r="J50" s="300"/>
      <c r="K50" s="300"/>
      <c r="L50" s="301"/>
      <c r="M50" s="1"/>
      <c r="N50" s="25"/>
    </row>
    <row r="51" spans="1:14" ht="16">
      <c r="A51" s="37" t="b">
        <v>0</v>
      </c>
      <c r="B51" s="63">
        <v>14</v>
      </c>
      <c r="C51" s="64"/>
      <c r="D51" s="290"/>
      <c r="E51" s="291"/>
      <c r="F51" s="291"/>
      <c r="G51" s="291"/>
      <c r="H51" s="292"/>
      <c r="I51" s="293"/>
      <c r="J51" s="294"/>
      <c r="K51" s="294"/>
      <c r="L51" s="295"/>
      <c r="M51" s="1"/>
      <c r="N51" s="25"/>
    </row>
    <row r="52" spans="1:14" ht="16">
      <c r="A52" s="37" t="b">
        <v>0</v>
      </c>
      <c r="B52" s="61">
        <v>15</v>
      </c>
      <c r="C52" s="62"/>
      <c r="D52" s="296"/>
      <c r="E52" s="297"/>
      <c r="F52" s="297"/>
      <c r="G52" s="297"/>
      <c r="H52" s="298"/>
      <c r="I52" s="299"/>
      <c r="J52" s="300"/>
      <c r="K52" s="300"/>
      <c r="L52" s="301"/>
      <c r="M52" s="1"/>
      <c r="N52" s="25"/>
    </row>
    <row r="53" spans="1:14" ht="16">
      <c r="A53" s="37" t="b">
        <v>0</v>
      </c>
      <c r="B53" s="63">
        <v>16</v>
      </c>
      <c r="C53" s="64"/>
      <c r="D53" s="290"/>
      <c r="E53" s="291"/>
      <c r="F53" s="291"/>
      <c r="G53" s="291"/>
      <c r="H53" s="292"/>
      <c r="I53" s="293"/>
      <c r="J53" s="294"/>
      <c r="K53" s="294"/>
      <c r="L53" s="295"/>
      <c r="M53" s="1"/>
      <c r="N53" s="25"/>
    </row>
    <row r="54" spans="1:14" ht="16">
      <c r="A54" s="37" t="b">
        <v>0</v>
      </c>
      <c r="B54" s="61">
        <v>17</v>
      </c>
      <c r="C54" s="62"/>
      <c r="D54" s="296"/>
      <c r="E54" s="297"/>
      <c r="F54" s="297"/>
      <c r="G54" s="297"/>
      <c r="H54" s="298"/>
      <c r="I54" s="299"/>
      <c r="J54" s="300"/>
      <c r="K54" s="300"/>
      <c r="L54" s="301"/>
      <c r="M54" s="1"/>
      <c r="N54" s="25"/>
    </row>
    <row r="55" spans="1:14" ht="16">
      <c r="A55" s="37" t="b">
        <v>0</v>
      </c>
      <c r="B55" s="63">
        <v>18</v>
      </c>
      <c r="C55" s="64"/>
      <c r="D55" s="290"/>
      <c r="E55" s="291"/>
      <c r="F55" s="291"/>
      <c r="G55" s="291"/>
      <c r="H55" s="292"/>
      <c r="I55" s="293"/>
      <c r="J55" s="294"/>
      <c r="K55" s="294"/>
      <c r="L55" s="295"/>
      <c r="M55" s="1"/>
      <c r="N55" s="25"/>
    </row>
    <row r="56" spans="1:14" ht="16">
      <c r="A56" s="37" t="b">
        <v>0</v>
      </c>
      <c r="B56" s="61">
        <v>19</v>
      </c>
      <c r="C56" s="62"/>
      <c r="D56" s="296"/>
      <c r="E56" s="297"/>
      <c r="F56" s="297"/>
      <c r="G56" s="297"/>
      <c r="H56" s="298"/>
      <c r="I56" s="299"/>
      <c r="J56" s="300"/>
      <c r="K56" s="300"/>
      <c r="L56" s="301"/>
      <c r="M56" s="1"/>
      <c r="N56" s="25"/>
    </row>
    <row r="57" spans="1:14" ht="16">
      <c r="A57" s="37" t="b">
        <v>0</v>
      </c>
      <c r="B57" s="63">
        <v>20</v>
      </c>
      <c r="C57" s="64"/>
      <c r="D57" s="290"/>
      <c r="E57" s="291"/>
      <c r="F57" s="291"/>
      <c r="G57" s="291"/>
      <c r="H57" s="292"/>
      <c r="I57" s="293"/>
      <c r="J57" s="294"/>
      <c r="K57" s="294"/>
      <c r="L57" s="295"/>
      <c r="M57" s="1"/>
      <c r="N57" s="25"/>
    </row>
    <row r="58" spans="1:14" ht="16">
      <c r="A58" s="37" t="b">
        <v>0</v>
      </c>
      <c r="B58" s="61">
        <v>21</v>
      </c>
      <c r="C58" s="62"/>
      <c r="D58" s="296"/>
      <c r="E58" s="297"/>
      <c r="F58" s="297"/>
      <c r="G58" s="297"/>
      <c r="H58" s="298"/>
      <c r="I58" s="299"/>
      <c r="J58" s="300"/>
      <c r="K58" s="300"/>
      <c r="L58" s="301"/>
      <c r="M58" s="1"/>
      <c r="N58" s="25"/>
    </row>
    <row r="59" spans="1:14" ht="16">
      <c r="A59" s="37" t="b">
        <v>0</v>
      </c>
      <c r="B59" s="63">
        <v>22</v>
      </c>
      <c r="C59" s="64"/>
      <c r="D59" s="290"/>
      <c r="E59" s="291"/>
      <c r="F59" s="291"/>
      <c r="G59" s="291"/>
      <c r="H59" s="292"/>
      <c r="I59" s="293"/>
      <c r="J59" s="294"/>
      <c r="K59" s="294"/>
      <c r="L59" s="295"/>
      <c r="M59" s="1"/>
      <c r="N59" s="25"/>
    </row>
    <row r="60" spans="1:14" ht="16">
      <c r="A60" s="37" t="b">
        <v>0</v>
      </c>
      <c r="B60" s="61">
        <v>23</v>
      </c>
      <c r="C60" s="62"/>
      <c r="D60" s="296"/>
      <c r="E60" s="297"/>
      <c r="F60" s="297"/>
      <c r="G60" s="297"/>
      <c r="H60" s="298"/>
      <c r="I60" s="299"/>
      <c r="J60" s="300"/>
      <c r="K60" s="300"/>
      <c r="L60" s="301"/>
      <c r="M60" s="1"/>
      <c r="N60" s="25"/>
    </row>
    <row r="61" spans="1:14" ht="16">
      <c r="A61" s="37" t="b">
        <v>0</v>
      </c>
      <c r="B61" s="63">
        <v>24</v>
      </c>
      <c r="C61" s="64"/>
      <c r="D61" s="290"/>
      <c r="E61" s="291"/>
      <c r="F61" s="291"/>
      <c r="G61" s="291"/>
      <c r="H61" s="292"/>
      <c r="I61" s="293"/>
      <c r="J61" s="294"/>
      <c r="K61" s="294"/>
      <c r="L61" s="295"/>
      <c r="M61" s="1"/>
      <c r="N61" s="25"/>
    </row>
    <row r="62" spans="1:14" ht="16">
      <c r="A62" s="37" t="b">
        <v>0</v>
      </c>
      <c r="B62" s="61">
        <v>25</v>
      </c>
      <c r="C62" s="62"/>
      <c r="D62" s="296"/>
      <c r="E62" s="297"/>
      <c r="F62" s="297"/>
      <c r="G62" s="297"/>
      <c r="H62" s="298"/>
      <c r="I62" s="299"/>
      <c r="J62" s="300"/>
      <c r="K62" s="300"/>
      <c r="L62" s="301"/>
      <c r="M62" s="1"/>
      <c r="N62" s="25"/>
    </row>
    <row r="63" spans="1:14" ht="16">
      <c r="A63" s="37" t="b">
        <v>0</v>
      </c>
      <c r="B63" s="63">
        <v>26</v>
      </c>
      <c r="C63" s="64"/>
      <c r="D63" s="290"/>
      <c r="E63" s="291"/>
      <c r="F63" s="291"/>
      <c r="G63" s="291"/>
      <c r="H63" s="292"/>
      <c r="I63" s="293"/>
      <c r="J63" s="294"/>
      <c r="K63" s="294"/>
      <c r="L63" s="295"/>
      <c r="M63" s="1"/>
      <c r="N63" s="25"/>
    </row>
    <row r="64" spans="1:14" ht="16">
      <c r="A64" s="37" t="b">
        <v>0</v>
      </c>
      <c r="B64" s="61">
        <v>27</v>
      </c>
      <c r="C64" s="62"/>
      <c r="D64" s="296"/>
      <c r="E64" s="297"/>
      <c r="F64" s="297"/>
      <c r="G64" s="297"/>
      <c r="H64" s="298"/>
      <c r="I64" s="299"/>
      <c r="J64" s="300"/>
      <c r="K64" s="300"/>
      <c r="L64" s="301"/>
      <c r="M64" s="1"/>
      <c r="N64" s="25"/>
    </row>
    <row r="65" spans="1:14" ht="16">
      <c r="A65" s="37" t="b">
        <v>0</v>
      </c>
      <c r="B65" s="63">
        <v>28</v>
      </c>
      <c r="C65" s="64"/>
      <c r="D65" s="290"/>
      <c r="E65" s="291"/>
      <c r="F65" s="291"/>
      <c r="G65" s="291"/>
      <c r="H65" s="292"/>
      <c r="I65" s="293"/>
      <c r="J65" s="294"/>
      <c r="K65" s="294"/>
      <c r="L65" s="295"/>
      <c r="M65" s="1"/>
      <c r="N65" s="25"/>
    </row>
    <row r="66" spans="1:14" ht="16">
      <c r="A66" s="37" t="b">
        <v>0</v>
      </c>
      <c r="B66" s="61">
        <v>29</v>
      </c>
      <c r="C66" s="62"/>
      <c r="D66" s="296"/>
      <c r="E66" s="297"/>
      <c r="F66" s="297"/>
      <c r="G66" s="297"/>
      <c r="H66" s="298"/>
      <c r="I66" s="299"/>
      <c r="J66" s="300"/>
      <c r="K66" s="300"/>
      <c r="L66" s="301"/>
      <c r="M66" s="1"/>
      <c r="N66" s="25"/>
    </row>
    <row r="67" spans="1:14" ht="16.5" thickBot="1">
      <c r="A67" s="37" t="b">
        <v>0</v>
      </c>
      <c r="B67" s="65">
        <v>30</v>
      </c>
      <c r="C67" s="64"/>
      <c r="D67" s="290"/>
      <c r="E67" s="291"/>
      <c r="F67" s="291"/>
      <c r="G67" s="291"/>
      <c r="H67" s="292"/>
      <c r="I67" s="293"/>
      <c r="J67" s="294"/>
      <c r="K67" s="294"/>
      <c r="L67" s="295"/>
      <c r="M67" s="1"/>
      <c r="N67" s="25"/>
    </row>
    <row r="68" spans="1:14" ht="6" customHeight="1">
      <c r="A68" s="1"/>
      <c r="B68" s="1"/>
      <c r="C68" s="1"/>
      <c r="D68" s="1"/>
      <c r="E68" s="1"/>
      <c r="F68" s="167"/>
      <c r="G68" s="167"/>
      <c r="H68" s="167"/>
      <c r="I68" s="167"/>
      <c r="J68" s="167"/>
      <c r="K68" s="167"/>
      <c r="L68" s="167"/>
      <c r="M68" s="1"/>
      <c r="N68" s="25"/>
    </row>
    <row r="69" spans="1:14" ht="15" thickBot="1">
      <c r="A69" s="1"/>
      <c r="B69" s="28" t="s">
        <v>22</v>
      </c>
      <c r="C69" s="28"/>
      <c r="E69" s="1"/>
      <c r="F69" s="1"/>
      <c r="G69" s="1"/>
      <c r="H69" s="1"/>
      <c r="I69" s="1"/>
      <c r="J69" s="1"/>
      <c r="K69" s="1"/>
      <c r="L69" s="1"/>
      <c r="M69" s="1"/>
      <c r="N69" s="25"/>
    </row>
    <row r="70" spans="1:14" ht="31.5" customHeight="1" thickBot="1">
      <c r="A70" s="1"/>
      <c r="B70" s="31" t="s">
        <v>23</v>
      </c>
      <c r="C70" s="32"/>
      <c r="D70" s="286"/>
      <c r="E70" s="287"/>
      <c r="F70" s="29" t="s">
        <v>46</v>
      </c>
      <c r="G70" s="30"/>
      <c r="H70" s="288"/>
      <c r="I70" s="289"/>
      <c r="J70" s="31" t="s">
        <v>24</v>
      </c>
      <c r="K70" s="32"/>
      <c r="L70" s="33"/>
      <c r="M70" s="1"/>
      <c r="N70" s="25"/>
    </row>
    <row r="71" spans="1:14" ht="6" customHeight="1">
      <c r="N71" s="25"/>
    </row>
    <row r="72" spans="1:14" ht="49.25" customHeight="1">
      <c r="A72" s="25"/>
      <c r="B72" s="25"/>
      <c r="C72" s="25"/>
      <c r="D72" s="25"/>
      <c r="E72" s="25"/>
      <c r="F72" s="25"/>
      <c r="G72" s="25"/>
      <c r="H72" s="25"/>
      <c r="I72" s="25"/>
      <c r="J72" s="25"/>
      <c r="K72" s="25"/>
      <c r="L72" s="25"/>
      <c r="M72" s="25"/>
      <c r="N72" s="25"/>
    </row>
    <row r="73" spans="1:14" hidden="1">
      <c r="B73" s="66" t="s">
        <v>47</v>
      </c>
      <c r="C73" s="67"/>
      <c r="D73" s="68">
        <v>0</v>
      </c>
      <c r="E73" s="68">
        <v>0</v>
      </c>
      <c r="F73" s="68">
        <v>0</v>
      </c>
      <c r="G73" s="68">
        <v>0</v>
      </c>
    </row>
    <row r="74" spans="1:14" hidden="1">
      <c r="B74" s="66" t="s">
        <v>48</v>
      </c>
      <c r="C74" s="66"/>
      <c r="D74" s="68">
        <v>2805</v>
      </c>
      <c r="E74" s="68">
        <v>1992</v>
      </c>
      <c r="F74" s="68">
        <v>433</v>
      </c>
      <c r="G74" s="68">
        <v>3273</v>
      </c>
    </row>
    <row r="75" spans="1:14" hidden="1">
      <c r="B75" s="66" t="s">
        <v>49</v>
      </c>
      <c r="C75" s="66"/>
      <c r="D75" s="68">
        <v>2805</v>
      </c>
      <c r="E75" s="68">
        <v>1992</v>
      </c>
      <c r="F75" s="68">
        <v>433</v>
      </c>
      <c r="G75" s="68">
        <v>3273</v>
      </c>
    </row>
    <row r="76" spans="1:14" hidden="1">
      <c r="B76" s="66" t="s">
        <v>50</v>
      </c>
      <c r="C76" s="66"/>
      <c r="D76" s="68">
        <v>2805</v>
      </c>
      <c r="E76" s="68">
        <v>1992</v>
      </c>
      <c r="F76" s="68">
        <v>433</v>
      </c>
      <c r="G76" s="68">
        <v>3273</v>
      </c>
    </row>
    <row r="77" spans="1:14" hidden="1">
      <c r="B77" s="66" t="s">
        <v>51</v>
      </c>
      <c r="C77" s="66"/>
      <c r="D77" s="68">
        <v>2805</v>
      </c>
      <c r="E77" s="68">
        <v>1992</v>
      </c>
      <c r="F77" s="68">
        <v>433</v>
      </c>
      <c r="G77" s="68">
        <v>3273</v>
      </c>
    </row>
    <row r="78" spans="1:14" hidden="1">
      <c r="B78" s="66" t="s">
        <v>52</v>
      </c>
      <c r="C78" s="66"/>
      <c r="D78" s="68">
        <v>2805</v>
      </c>
      <c r="E78" s="68">
        <v>1992</v>
      </c>
      <c r="F78" s="68">
        <v>433</v>
      </c>
      <c r="G78" s="68">
        <v>3273</v>
      </c>
    </row>
    <row r="79" spans="1:14" hidden="1">
      <c r="B79" s="66" t="s">
        <v>53</v>
      </c>
      <c r="C79" s="66"/>
      <c r="D79" s="68">
        <v>5657</v>
      </c>
      <c r="E79" s="68">
        <v>1992</v>
      </c>
      <c r="F79" s="68">
        <v>433</v>
      </c>
      <c r="G79" s="68">
        <v>7060</v>
      </c>
    </row>
    <row r="80" spans="1:14" hidden="1">
      <c r="B80" s="66" t="s">
        <v>54</v>
      </c>
      <c r="C80" s="66"/>
      <c r="D80" s="68">
        <v>5657</v>
      </c>
      <c r="E80" s="68">
        <v>1992</v>
      </c>
      <c r="F80" s="68">
        <v>433</v>
      </c>
      <c r="G80" s="68">
        <v>7060</v>
      </c>
    </row>
    <row r="81" spans="2:7" hidden="1">
      <c r="B81" s="66" t="s">
        <v>55</v>
      </c>
      <c r="C81" s="66"/>
      <c r="D81" s="68">
        <v>5358</v>
      </c>
      <c r="E81" s="68">
        <v>1992</v>
      </c>
      <c r="F81" s="68">
        <v>433</v>
      </c>
      <c r="G81" s="68">
        <v>6761</v>
      </c>
    </row>
    <row r="82" spans="2:7" hidden="1">
      <c r="B82" s="66" t="s">
        <v>56</v>
      </c>
      <c r="C82" s="66"/>
      <c r="D82" s="68">
        <v>5937</v>
      </c>
      <c r="E82" s="68">
        <v>1992</v>
      </c>
      <c r="F82" s="68">
        <v>433</v>
      </c>
      <c r="G82" s="68">
        <v>7340</v>
      </c>
    </row>
    <row r="83" spans="2:7" hidden="1">
      <c r="B83" s="66" t="s">
        <v>57</v>
      </c>
      <c r="C83" s="66"/>
      <c r="D83" s="68">
        <v>5937</v>
      </c>
      <c r="E83" s="68">
        <v>1992</v>
      </c>
      <c r="F83" s="68">
        <v>433</v>
      </c>
      <c r="G83" s="68">
        <v>7340</v>
      </c>
    </row>
    <row r="84" spans="2:7" hidden="1">
      <c r="B84" s="66" t="s">
        <v>58</v>
      </c>
      <c r="C84" s="67"/>
      <c r="D84" s="68">
        <v>6629</v>
      </c>
      <c r="E84" s="68">
        <v>2684</v>
      </c>
      <c r="F84" s="68">
        <v>1125</v>
      </c>
      <c r="G84" s="68">
        <v>8032</v>
      </c>
    </row>
    <row r="85" spans="2:7" hidden="1">
      <c r="B85" s="66" t="s">
        <v>59</v>
      </c>
      <c r="C85" s="67"/>
      <c r="D85" s="68">
        <v>6283</v>
      </c>
      <c r="E85" s="68">
        <v>2338</v>
      </c>
      <c r="F85" s="68">
        <v>779</v>
      </c>
      <c r="G85" s="68">
        <v>7686</v>
      </c>
    </row>
    <row r="86" spans="2:7" hidden="1">
      <c r="B86" s="66" t="s">
        <v>60</v>
      </c>
      <c r="C86" s="67"/>
      <c r="D86" s="68">
        <v>6283</v>
      </c>
      <c r="E86" s="68">
        <v>2338</v>
      </c>
      <c r="F86" s="68">
        <v>779</v>
      </c>
      <c r="G86" s="68">
        <v>7686</v>
      </c>
    </row>
    <row r="87" spans="2:7" hidden="1"/>
  </sheetData>
  <sheetProtection sheet="1" objects="1" scenarios="1" formatCells="0"/>
  <mergeCells count="107">
    <mergeCell ref="F68:L68"/>
    <mergeCell ref="D70:E70"/>
    <mergeCell ref="H70:I70"/>
    <mergeCell ref="D65:H65"/>
    <mergeCell ref="I65:L65"/>
    <mergeCell ref="D66:H66"/>
    <mergeCell ref="I66:L66"/>
    <mergeCell ref="D67:H67"/>
    <mergeCell ref="I67:L67"/>
    <mergeCell ref="D62:H62"/>
    <mergeCell ref="I62:L62"/>
    <mergeCell ref="D63:H63"/>
    <mergeCell ref="I63:L63"/>
    <mergeCell ref="D64:H64"/>
    <mergeCell ref="I64:L64"/>
    <mergeCell ref="D59:H59"/>
    <mergeCell ref="I59:L59"/>
    <mergeCell ref="D60:H60"/>
    <mergeCell ref="I60:L60"/>
    <mergeCell ref="D61:H61"/>
    <mergeCell ref="I61:L61"/>
    <mergeCell ref="D56:H56"/>
    <mergeCell ref="I56:L56"/>
    <mergeCell ref="D57:H57"/>
    <mergeCell ref="I57:L57"/>
    <mergeCell ref="D58:H58"/>
    <mergeCell ref="I58:L58"/>
    <mergeCell ref="D53:H53"/>
    <mergeCell ref="I53:L53"/>
    <mergeCell ref="D54:H54"/>
    <mergeCell ref="I54:L54"/>
    <mergeCell ref="D55:H55"/>
    <mergeCell ref="I55:L55"/>
    <mergeCell ref="D50:H50"/>
    <mergeCell ref="I50:L50"/>
    <mergeCell ref="D51:H51"/>
    <mergeCell ref="I51:L51"/>
    <mergeCell ref="D52:H52"/>
    <mergeCell ref="I52:L52"/>
    <mergeCell ref="D47:H47"/>
    <mergeCell ref="I47:L47"/>
    <mergeCell ref="D48:H48"/>
    <mergeCell ref="I48:L48"/>
    <mergeCell ref="D49:H49"/>
    <mergeCell ref="I49:L49"/>
    <mergeCell ref="D44:H44"/>
    <mergeCell ref="I44:L44"/>
    <mergeCell ref="D45:H45"/>
    <mergeCell ref="I45:L45"/>
    <mergeCell ref="D46:H46"/>
    <mergeCell ref="I46:L46"/>
    <mergeCell ref="D41:H41"/>
    <mergeCell ref="I41:L41"/>
    <mergeCell ref="D42:H42"/>
    <mergeCell ref="I42:L42"/>
    <mergeCell ref="D43:H43"/>
    <mergeCell ref="I43:L43"/>
    <mergeCell ref="D38:H38"/>
    <mergeCell ref="I38:L38"/>
    <mergeCell ref="D39:H39"/>
    <mergeCell ref="I39:L39"/>
    <mergeCell ref="D40:H40"/>
    <mergeCell ref="I40:L40"/>
    <mergeCell ref="B32:L32"/>
    <mergeCell ref="B33:L33"/>
    <mergeCell ref="C35:E35"/>
    <mergeCell ref="F35:L35"/>
    <mergeCell ref="D37:H37"/>
    <mergeCell ref="I37:L37"/>
    <mergeCell ref="K25:L26"/>
    <mergeCell ref="B26:J27"/>
    <mergeCell ref="K27:L27"/>
    <mergeCell ref="D29:L29"/>
    <mergeCell ref="B30:L30"/>
    <mergeCell ref="B31:L31"/>
    <mergeCell ref="B22:D22"/>
    <mergeCell ref="E22:F22"/>
    <mergeCell ref="G22:H22"/>
    <mergeCell ref="I22:J22"/>
    <mergeCell ref="K22:L22"/>
    <mergeCell ref="B23:C23"/>
    <mergeCell ref="B19:C19"/>
    <mergeCell ref="B21:D21"/>
    <mergeCell ref="E21:F21"/>
    <mergeCell ref="G21:H21"/>
    <mergeCell ref="I21:J21"/>
    <mergeCell ref="K21:L21"/>
    <mergeCell ref="K17:L17"/>
    <mergeCell ref="B18:D18"/>
    <mergeCell ref="E18:F18"/>
    <mergeCell ref="G18:H18"/>
    <mergeCell ref="I18:J18"/>
    <mergeCell ref="K18:L18"/>
    <mergeCell ref="C12:F12"/>
    <mergeCell ref="I12:J12"/>
    <mergeCell ref="C14:F14"/>
    <mergeCell ref="I14:J14"/>
    <mergeCell ref="B17:D17"/>
    <mergeCell ref="E17:F17"/>
    <mergeCell ref="G17:H17"/>
    <mergeCell ref="I17:J17"/>
    <mergeCell ref="C3:F3"/>
    <mergeCell ref="L3:M3"/>
    <mergeCell ref="C5:H5"/>
    <mergeCell ref="J5:L5"/>
    <mergeCell ref="B8:L8"/>
    <mergeCell ref="B9:L9"/>
  </mergeCells>
  <conditionalFormatting sqref="B35:C35">
    <cfRule type="expression" dxfId="375" priority="63">
      <formula>$A$35=TRUE</formula>
    </cfRule>
  </conditionalFormatting>
  <conditionalFormatting sqref="B38:D38 I38">
    <cfRule type="expression" dxfId="374" priority="62">
      <formula>$K$19&gt;=1</formula>
    </cfRule>
  </conditionalFormatting>
  <conditionalFormatting sqref="B39:D39 I39">
    <cfRule type="expression" dxfId="373" priority="61">
      <formula>$K$19&gt;=2</formula>
    </cfRule>
  </conditionalFormatting>
  <conditionalFormatting sqref="B40:D40 I40">
    <cfRule type="expression" dxfId="372" priority="60">
      <formula>$K$19&gt;=3</formula>
    </cfRule>
  </conditionalFormatting>
  <conditionalFormatting sqref="B41:D41 I41">
    <cfRule type="expression" dxfId="371" priority="59">
      <formula>$K$19&gt;=4</formula>
    </cfRule>
  </conditionalFormatting>
  <conditionalFormatting sqref="B42:D42 I42">
    <cfRule type="expression" dxfId="370" priority="58">
      <formula>$K$19&gt;=5</formula>
    </cfRule>
  </conditionalFormatting>
  <conditionalFormatting sqref="B43:D43 I43">
    <cfRule type="expression" dxfId="369" priority="57">
      <formula>$K$19&gt;=6</formula>
    </cfRule>
  </conditionalFormatting>
  <conditionalFormatting sqref="B44:D44 I44">
    <cfRule type="expression" dxfId="368" priority="56">
      <formula>$K$19&gt;=7</formula>
    </cfRule>
  </conditionalFormatting>
  <conditionalFormatting sqref="B45:D45 I45">
    <cfRule type="expression" dxfId="367" priority="55">
      <formula>$K$19&gt;=8</formula>
    </cfRule>
  </conditionalFormatting>
  <conditionalFormatting sqref="B46:D46 I46">
    <cfRule type="expression" dxfId="366" priority="54">
      <formula>$K$19&gt;=9</formula>
    </cfRule>
  </conditionalFormatting>
  <conditionalFormatting sqref="B47:D47 I47">
    <cfRule type="expression" dxfId="365" priority="53">
      <formula>$K$19&gt;=10</formula>
    </cfRule>
  </conditionalFormatting>
  <conditionalFormatting sqref="B48:D48 I48">
    <cfRule type="expression" dxfId="364" priority="52">
      <formula>$K$19&gt;=11</formula>
    </cfRule>
  </conditionalFormatting>
  <conditionalFormatting sqref="B49:D49 I49">
    <cfRule type="expression" dxfId="363" priority="51">
      <formula>$K$19&gt;=12</formula>
    </cfRule>
  </conditionalFormatting>
  <conditionalFormatting sqref="B50:D50 I50">
    <cfRule type="expression" dxfId="362" priority="50">
      <formula>$K$19&gt;=13</formula>
    </cfRule>
  </conditionalFormatting>
  <conditionalFormatting sqref="B51:D51 I51">
    <cfRule type="expression" dxfId="361" priority="49">
      <formula>$K$19&gt;=14</formula>
    </cfRule>
  </conditionalFormatting>
  <conditionalFormatting sqref="B52:D52 I52">
    <cfRule type="expression" dxfId="360" priority="48">
      <formula>$K$19&gt;=15</formula>
    </cfRule>
  </conditionalFormatting>
  <conditionalFormatting sqref="B53:D53 I53">
    <cfRule type="expression" dxfId="359" priority="47">
      <formula>$K$19&gt;=16</formula>
    </cfRule>
  </conditionalFormatting>
  <conditionalFormatting sqref="B54:D54 I54">
    <cfRule type="expression" dxfId="358" priority="46">
      <formula>$K$19&gt;=17</formula>
    </cfRule>
  </conditionalFormatting>
  <conditionalFormatting sqref="B55:D55 I55">
    <cfRule type="expression" dxfId="357" priority="45">
      <formula>$K$19&gt;=18</formula>
    </cfRule>
  </conditionalFormatting>
  <conditionalFormatting sqref="B56:D56 I56">
    <cfRule type="expression" dxfId="356" priority="44">
      <formula>$K$19&gt;=19</formula>
    </cfRule>
  </conditionalFormatting>
  <conditionalFormatting sqref="B57:D57 I57">
    <cfRule type="expression" dxfId="355" priority="43">
      <formula>$K$19&gt;=20</formula>
    </cfRule>
  </conditionalFormatting>
  <conditionalFormatting sqref="B58:D58 I58">
    <cfRule type="expression" dxfId="354" priority="42">
      <formula>$K$19&gt;=21</formula>
    </cfRule>
  </conditionalFormatting>
  <conditionalFormatting sqref="B59:D59 I59">
    <cfRule type="expression" dxfId="353" priority="41">
      <formula>$K$19&gt;=22</formula>
    </cfRule>
  </conditionalFormatting>
  <conditionalFormatting sqref="B60:D60 I60">
    <cfRule type="expression" dxfId="352" priority="40">
      <formula>$K$19&gt;=23</formula>
    </cfRule>
  </conditionalFormatting>
  <conditionalFormatting sqref="B61:D61 I61">
    <cfRule type="expression" dxfId="351" priority="39">
      <formula>$K$19&gt;=24</formula>
    </cfRule>
  </conditionalFormatting>
  <conditionalFormatting sqref="B62:D62 I62">
    <cfRule type="expression" dxfId="350" priority="38">
      <formula>$K$19&gt;=25</formula>
    </cfRule>
  </conditionalFormatting>
  <conditionalFormatting sqref="B63:D63 I63">
    <cfRule type="expression" dxfId="349" priority="37">
      <formula>$K$19&gt;=26</formula>
    </cfRule>
  </conditionalFormatting>
  <conditionalFormatting sqref="B64:D64 I64">
    <cfRule type="expression" dxfId="348" priority="36">
      <formula>$K$19&gt;=27</formula>
    </cfRule>
  </conditionalFormatting>
  <conditionalFormatting sqref="B65:D65 I65">
    <cfRule type="expression" dxfId="347" priority="35">
      <formula>$K$19&gt;=28</formula>
    </cfRule>
  </conditionalFormatting>
  <conditionalFormatting sqref="B66:D66 I66">
    <cfRule type="expression" dxfId="346" priority="34">
      <formula>$K$19&gt;=29</formula>
    </cfRule>
  </conditionalFormatting>
  <conditionalFormatting sqref="B67:D67 I67">
    <cfRule type="expression" dxfId="345" priority="33">
      <formula>$K$19&gt;=30</formula>
    </cfRule>
  </conditionalFormatting>
  <conditionalFormatting sqref="B38:L38">
    <cfRule type="expression" dxfId="344" priority="32">
      <formula>$A$38=TRUE</formula>
    </cfRule>
    <cfRule type="expression" dxfId="343" priority="93">
      <formula>$K$23&gt;=1</formula>
    </cfRule>
  </conditionalFormatting>
  <conditionalFormatting sqref="B39:L39">
    <cfRule type="expression" dxfId="342" priority="31">
      <formula>$A$39=TRUE</formula>
    </cfRule>
    <cfRule type="expression" dxfId="341" priority="92">
      <formula>$K$23&gt;=2</formula>
    </cfRule>
  </conditionalFormatting>
  <conditionalFormatting sqref="B40:L40">
    <cfRule type="expression" dxfId="340" priority="30">
      <formula>$A$40=TRUE</formula>
    </cfRule>
    <cfRule type="expression" dxfId="339" priority="87">
      <formula>$K$23&gt;=3</formula>
    </cfRule>
  </conditionalFormatting>
  <conditionalFormatting sqref="B41:L41">
    <cfRule type="expression" dxfId="338" priority="29">
      <formula>$A$41=TRUE</formula>
    </cfRule>
    <cfRule type="expression" dxfId="337" priority="91">
      <formula>$K$23&gt;=4</formula>
    </cfRule>
  </conditionalFormatting>
  <conditionalFormatting sqref="B42:L42">
    <cfRule type="expression" dxfId="336" priority="28">
      <formula>$A$42=TRUE</formula>
    </cfRule>
    <cfRule type="expression" dxfId="335" priority="90">
      <formula>$K$23&gt;=5</formula>
    </cfRule>
  </conditionalFormatting>
  <conditionalFormatting sqref="B43:L43">
    <cfRule type="expression" dxfId="334" priority="27">
      <formula>$A$43=TRUE</formula>
    </cfRule>
    <cfRule type="expression" dxfId="333" priority="89">
      <formula>$K$23&gt;=6</formula>
    </cfRule>
  </conditionalFormatting>
  <conditionalFormatting sqref="B44:L44">
    <cfRule type="expression" dxfId="332" priority="26">
      <formula>$A$44=TRUE</formula>
    </cfRule>
    <cfRule type="expression" dxfId="331" priority="88">
      <formula>$K$23&gt;=7</formula>
    </cfRule>
  </conditionalFormatting>
  <conditionalFormatting sqref="B45:L45">
    <cfRule type="expression" dxfId="330" priority="25">
      <formula>$A$45=TRUE</formula>
    </cfRule>
    <cfRule type="expression" dxfId="329" priority="86">
      <formula>$K$23&gt;=8</formula>
    </cfRule>
  </conditionalFormatting>
  <conditionalFormatting sqref="B46:L46">
    <cfRule type="expression" dxfId="327" priority="24">
      <formula>$A$46=TRUE</formula>
    </cfRule>
    <cfRule type="expression" dxfId="328" priority="81">
      <formula>$K$23&gt;=9</formula>
    </cfRule>
  </conditionalFormatting>
  <conditionalFormatting sqref="B47:L47">
    <cfRule type="expression" dxfId="325" priority="23">
      <formula>$A$47=TRUE</formula>
    </cfRule>
    <cfRule type="expression" dxfId="326" priority="85">
      <formula>$K$23&gt;=10</formula>
    </cfRule>
  </conditionalFormatting>
  <conditionalFormatting sqref="B48:L48">
    <cfRule type="expression" dxfId="323" priority="22">
      <formula>$A$48=TRUE</formula>
    </cfRule>
    <cfRule type="expression" dxfId="324" priority="84">
      <formula>$K$23&gt;=11</formula>
    </cfRule>
  </conditionalFormatting>
  <conditionalFormatting sqref="B49:L49">
    <cfRule type="expression" dxfId="321" priority="21">
      <formula>$A$49=TRUE</formula>
    </cfRule>
    <cfRule type="expression" dxfId="322" priority="83">
      <formula>$K$23&gt;=12</formula>
    </cfRule>
  </conditionalFormatting>
  <conditionalFormatting sqref="B50:L50">
    <cfRule type="expression" dxfId="319" priority="20">
      <formula>$A$50=TRUE</formula>
    </cfRule>
    <cfRule type="expression" dxfId="320" priority="77">
      <formula>$K$23&gt;=13</formula>
    </cfRule>
  </conditionalFormatting>
  <conditionalFormatting sqref="B51:L51">
    <cfRule type="expression" dxfId="318" priority="19">
      <formula>$A$51=TRUE</formula>
    </cfRule>
    <cfRule type="expression" dxfId="317" priority="76">
      <formula>$K$23&gt;=14</formula>
    </cfRule>
  </conditionalFormatting>
  <conditionalFormatting sqref="B52:L52">
    <cfRule type="expression" dxfId="315" priority="18">
      <formula>$A$52=TRUE</formula>
    </cfRule>
    <cfRule type="expression" dxfId="316" priority="75">
      <formula>$K$23&gt;=15</formula>
    </cfRule>
  </conditionalFormatting>
  <conditionalFormatting sqref="B53:L53">
    <cfRule type="expression" dxfId="314" priority="17">
      <formula>$A$53=TRUE</formula>
    </cfRule>
    <cfRule type="expression" dxfId="313" priority="82">
      <formula>$K$23&gt;=16</formula>
    </cfRule>
  </conditionalFormatting>
  <conditionalFormatting sqref="B54:L54">
    <cfRule type="expression" dxfId="311" priority="16">
      <formula>$A$54=TRUE</formula>
    </cfRule>
    <cfRule type="expression" dxfId="312" priority="78">
      <formula>$K$23&gt;=17</formula>
    </cfRule>
  </conditionalFormatting>
  <conditionalFormatting sqref="B55:L55">
    <cfRule type="expression" dxfId="309" priority="15">
      <formula>$A$55=TRUE</formula>
    </cfRule>
    <cfRule type="expression" dxfId="310" priority="79">
      <formula>$K$23&gt;=18</formula>
    </cfRule>
  </conditionalFormatting>
  <conditionalFormatting sqref="B56:L56">
    <cfRule type="expression" dxfId="307" priority="14">
      <formula>$A$56=TRUE</formula>
    </cfRule>
    <cfRule type="expression" dxfId="308" priority="80">
      <formula>$K$23&gt;=19</formula>
    </cfRule>
  </conditionalFormatting>
  <conditionalFormatting sqref="B57:L57">
    <cfRule type="expression" dxfId="305" priority="13">
      <formula>$A$57=TRUE</formula>
    </cfRule>
    <cfRule type="expression" dxfId="306" priority="74">
      <formula>$K$23&gt;=20</formula>
    </cfRule>
  </conditionalFormatting>
  <conditionalFormatting sqref="B58:L58">
    <cfRule type="expression" dxfId="303" priority="12">
      <formula>$A$58=TRUE</formula>
    </cfRule>
    <cfRule type="expression" dxfId="304" priority="73">
      <formula>$K$23&gt;=21</formula>
    </cfRule>
  </conditionalFormatting>
  <conditionalFormatting sqref="B59:L59">
    <cfRule type="expression" dxfId="302" priority="11">
      <formula>$A$59=TRUE</formula>
    </cfRule>
    <cfRule type="expression" dxfId="301" priority="72">
      <formula>$K$23&gt;=22</formula>
    </cfRule>
  </conditionalFormatting>
  <conditionalFormatting sqref="B60:L60">
    <cfRule type="expression" dxfId="300" priority="10">
      <formula>$A$60=TRUE</formula>
    </cfRule>
    <cfRule type="expression" dxfId="299" priority="71">
      <formula>$K$23&gt;=23</formula>
    </cfRule>
  </conditionalFormatting>
  <conditionalFormatting sqref="B61:L61">
    <cfRule type="expression" dxfId="298" priority="9">
      <formula>$A$61=TRUE</formula>
    </cfRule>
    <cfRule type="expression" dxfId="297" priority="70">
      <formula>$K$23&gt;=24</formula>
    </cfRule>
  </conditionalFormatting>
  <conditionalFormatting sqref="B62:L62">
    <cfRule type="expression" dxfId="295" priority="8">
      <formula>$A$62=TRUE</formula>
    </cfRule>
    <cfRule type="expression" dxfId="296" priority="69">
      <formula>$K$23&gt;=25</formula>
    </cfRule>
  </conditionalFormatting>
  <conditionalFormatting sqref="B63:L63">
    <cfRule type="expression" dxfId="293" priority="7">
      <formula>$A$63=TRUE</formula>
    </cfRule>
    <cfRule type="expression" dxfId="294" priority="68">
      <formula>$K$23&gt;=26</formula>
    </cfRule>
  </conditionalFormatting>
  <conditionalFormatting sqref="B64:L64">
    <cfRule type="expression" dxfId="292" priority="6">
      <formula>$A$64=TRUE</formula>
    </cfRule>
    <cfRule type="expression" dxfId="291" priority="67">
      <formula>$K$23&gt;=27</formula>
    </cfRule>
  </conditionalFormatting>
  <conditionalFormatting sqref="B65:L65">
    <cfRule type="expression" dxfId="290" priority="5">
      <formula>$A$65=TRUE</formula>
    </cfRule>
    <cfRule type="expression" dxfId="289" priority="66">
      <formula>$K$23&gt;=28</formula>
    </cfRule>
  </conditionalFormatting>
  <conditionalFormatting sqref="B66:L66">
    <cfRule type="expression" dxfId="288" priority="4">
      <formula>$A$66=TRUE</formula>
    </cfRule>
    <cfRule type="expression" dxfId="287" priority="65">
      <formula>$K$23&gt;=29</formula>
    </cfRule>
  </conditionalFormatting>
  <conditionalFormatting sqref="B67:L67">
    <cfRule type="expression" dxfId="286" priority="3">
      <formula>$A$67=TRUE</formula>
    </cfRule>
    <cfRule type="expression" dxfId="285" priority="64">
      <formula>$K$23&gt;=30</formula>
    </cfRule>
  </conditionalFormatting>
  <conditionalFormatting sqref="H14">
    <cfRule type="expression" dxfId="284" priority="1">
      <formula>$G$14=TRUE</formula>
    </cfRule>
  </conditionalFormatting>
  <conditionalFormatting sqref="H12:J12">
    <cfRule type="expression" dxfId="283" priority="94">
      <formula>$G$12=TRUE</formula>
    </cfRule>
  </conditionalFormatting>
  <conditionalFormatting sqref="H14:J14">
    <cfRule type="expression" dxfId="282" priority="2">
      <formula>F14=TRUE</formula>
    </cfRule>
  </conditionalFormatting>
  <hyperlinks>
    <hyperlink ref="B9:L9" location="'C. Click, CL価格'!B103:B107" display="シートのコピーの仕方は「E:Click©/Click Listen©料金＞注文方法＞注文用紙のコピー方法」をご参照ください" xr:uid="{FAF08A5C-7DC7-4FC7-9A27-A157EC9AFBE9}"/>
  </hyperlinks>
  <printOptions horizontalCentered="1" verticalCentered="1"/>
  <pageMargins left="0.31496062992125984" right="0.31496062992125984" top="0.35433070866141736" bottom="0.35433070866141736"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defaultSize="0" autoLine="0" autoPict="0">
                <anchor moveWithCells="1">
                  <from>
                    <xdr:col>2</xdr:col>
                    <xdr:colOff>101600</xdr:colOff>
                    <xdr:row>11</xdr:row>
                    <xdr:rowOff>44450</xdr:rowOff>
                  </from>
                  <to>
                    <xdr:col>5</xdr:col>
                    <xdr:colOff>393700</xdr:colOff>
                    <xdr:row>11</xdr:row>
                    <xdr:rowOff>330200</xdr:rowOff>
                  </to>
                </anchor>
              </controlPr>
            </control>
          </mc:Choice>
        </mc:AlternateContent>
        <mc:AlternateContent xmlns:mc="http://schemas.openxmlformats.org/markup-compatibility/2006">
          <mc:Choice Requires="x14">
            <control shapeId="16386" r:id="rId5" name="Check Box 2">
              <controlPr locked="0" defaultSize="0" autoFill="0" autoLine="0" autoPict="0">
                <anchor moveWithCells="1">
                  <from>
                    <xdr:col>2</xdr:col>
                    <xdr:colOff>203200</xdr:colOff>
                    <xdr:row>37</xdr:row>
                    <xdr:rowOff>0</xdr:rowOff>
                  </from>
                  <to>
                    <xdr:col>2</xdr:col>
                    <xdr:colOff>431800</xdr:colOff>
                    <xdr:row>38</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7</xdr:col>
                    <xdr:colOff>209550</xdr:colOff>
                    <xdr:row>11</xdr:row>
                    <xdr:rowOff>69850</xdr:rowOff>
                  </from>
                  <to>
                    <xdr:col>7</xdr:col>
                    <xdr:colOff>393700</xdr:colOff>
                    <xdr:row>11</xdr:row>
                    <xdr:rowOff>298450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xdr:col>
                    <xdr:colOff>165100</xdr:colOff>
                    <xdr:row>34</xdr:row>
                    <xdr:rowOff>0</xdr:rowOff>
                  </from>
                  <to>
                    <xdr:col>1</xdr:col>
                    <xdr:colOff>349250</xdr:colOff>
                    <xdr:row>35</xdr:row>
                    <xdr:rowOff>0</xdr:rowOff>
                  </to>
                </anchor>
              </controlPr>
            </control>
          </mc:Choice>
        </mc:AlternateContent>
        <mc:AlternateContent xmlns:mc="http://schemas.openxmlformats.org/markup-compatibility/2006">
          <mc:Choice Requires="x14">
            <control shapeId="16389" r:id="rId8" name="Check Box 5">
              <controlPr locked="0" defaultSize="0" autoFill="0" autoLine="0" autoPict="0">
                <anchor moveWithCells="1">
                  <from>
                    <xdr:col>2</xdr:col>
                    <xdr:colOff>203200</xdr:colOff>
                    <xdr:row>38</xdr:row>
                    <xdr:rowOff>0</xdr:rowOff>
                  </from>
                  <to>
                    <xdr:col>2</xdr:col>
                    <xdr:colOff>431800</xdr:colOff>
                    <xdr:row>39</xdr:row>
                    <xdr:rowOff>0</xdr:rowOff>
                  </to>
                </anchor>
              </controlPr>
            </control>
          </mc:Choice>
        </mc:AlternateContent>
        <mc:AlternateContent xmlns:mc="http://schemas.openxmlformats.org/markup-compatibility/2006">
          <mc:Choice Requires="x14">
            <control shapeId="16390" r:id="rId9" name="Check Box 6">
              <controlPr locked="0" defaultSize="0" autoFill="0" autoLine="0" autoPict="0">
                <anchor moveWithCells="1">
                  <from>
                    <xdr:col>2</xdr:col>
                    <xdr:colOff>203200</xdr:colOff>
                    <xdr:row>39</xdr:row>
                    <xdr:rowOff>0</xdr:rowOff>
                  </from>
                  <to>
                    <xdr:col>2</xdr:col>
                    <xdr:colOff>431800</xdr:colOff>
                    <xdr:row>40</xdr:row>
                    <xdr:rowOff>0</xdr:rowOff>
                  </to>
                </anchor>
              </controlPr>
            </control>
          </mc:Choice>
        </mc:AlternateContent>
        <mc:AlternateContent xmlns:mc="http://schemas.openxmlformats.org/markup-compatibility/2006">
          <mc:Choice Requires="x14">
            <control shapeId="16391" r:id="rId10" name="Check Box 7">
              <controlPr locked="0" defaultSize="0" autoFill="0" autoLine="0" autoPict="0">
                <anchor moveWithCells="1">
                  <from>
                    <xdr:col>2</xdr:col>
                    <xdr:colOff>203200</xdr:colOff>
                    <xdr:row>40</xdr:row>
                    <xdr:rowOff>0</xdr:rowOff>
                  </from>
                  <to>
                    <xdr:col>2</xdr:col>
                    <xdr:colOff>431800</xdr:colOff>
                    <xdr:row>41</xdr:row>
                    <xdr:rowOff>0</xdr:rowOff>
                  </to>
                </anchor>
              </controlPr>
            </control>
          </mc:Choice>
        </mc:AlternateContent>
        <mc:AlternateContent xmlns:mc="http://schemas.openxmlformats.org/markup-compatibility/2006">
          <mc:Choice Requires="x14">
            <control shapeId="16392" r:id="rId11" name="Check Box 8">
              <controlPr locked="0" defaultSize="0" autoFill="0" autoLine="0" autoPict="0">
                <anchor moveWithCells="1">
                  <from>
                    <xdr:col>2</xdr:col>
                    <xdr:colOff>203200</xdr:colOff>
                    <xdr:row>41</xdr:row>
                    <xdr:rowOff>0</xdr:rowOff>
                  </from>
                  <to>
                    <xdr:col>2</xdr:col>
                    <xdr:colOff>431800</xdr:colOff>
                    <xdr:row>42</xdr:row>
                    <xdr:rowOff>0</xdr:rowOff>
                  </to>
                </anchor>
              </controlPr>
            </control>
          </mc:Choice>
        </mc:AlternateContent>
        <mc:AlternateContent xmlns:mc="http://schemas.openxmlformats.org/markup-compatibility/2006">
          <mc:Choice Requires="x14">
            <control shapeId="16393" r:id="rId12" name="Check Box 9">
              <controlPr locked="0" defaultSize="0" autoFill="0" autoLine="0" autoPict="0">
                <anchor moveWithCells="1">
                  <from>
                    <xdr:col>2</xdr:col>
                    <xdr:colOff>203200</xdr:colOff>
                    <xdr:row>42</xdr:row>
                    <xdr:rowOff>0</xdr:rowOff>
                  </from>
                  <to>
                    <xdr:col>2</xdr:col>
                    <xdr:colOff>431800</xdr:colOff>
                    <xdr:row>43</xdr:row>
                    <xdr:rowOff>0</xdr:rowOff>
                  </to>
                </anchor>
              </controlPr>
            </control>
          </mc:Choice>
        </mc:AlternateContent>
        <mc:AlternateContent xmlns:mc="http://schemas.openxmlformats.org/markup-compatibility/2006">
          <mc:Choice Requires="x14">
            <control shapeId="16394" r:id="rId13" name="Check Box 10">
              <controlPr locked="0" defaultSize="0" autoFill="0" autoLine="0" autoPict="0">
                <anchor moveWithCells="1">
                  <from>
                    <xdr:col>2</xdr:col>
                    <xdr:colOff>203200</xdr:colOff>
                    <xdr:row>43</xdr:row>
                    <xdr:rowOff>0</xdr:rowOff>
                  </from>
                  <to>
                    <xdr:col>2</xdr:col>
                    <xdr:colOff>431800</xdr:colOff>
                    <xdr:row>44</xdr:row>
                    <xdr:rowOff>0</xdr:rowOff>
                  </to>
                </anchor>
              </controlPr>
            </control>
          </mc:Choice>
        </mc:AlternateContent>
        <mc:AlternateContent xmlns:mc="http://schemas.openxmlformats.org/markup-compatibility/2006">
          <mc:Choice Requires="x14">
            <control shapeId="16395" r:id="rId14" name="Check Box 11">
              <controlPr locked="0" defaultSize="0" autoFill="0" autoLine="0" autoPict="0">
                <anchor moveWithCells="1">
                  <from>
                    <xdr:col>2</xdr:col>
                    <xdr:colOff>203200</xdr:colOff>
                    <xdr:row>44</xdr:row>
                    <xdr:rowOff>0</xdr:rowOff>
                  </from>
                  <to>
                    <xdr:col>2</xdr:col>
                    <xdr:colOff>431800</xdr:colOff>
                    <xdr:row>45</xdr:row>
                    <xdr:rowOff>0</xdr:rowOff>
                  </to>
                </anchor>
              </controlPr>
            </control>
          </mc:Choice>
        </mc:AlternateContent>
        <mc:AlternateContent xmlns:mc="http://schemas.openxmlformats.org/markup-compatibility/2006">
          <mc:Choice Requires="x14">
            <control shapeId="16396" r:id="rId15" name="Check Box 12">
              <controlPr locked="0" defaultSize="0" autoFill="0" autoLine="0" autoPict="0">
                <anchor moveWithCells="1">
                  <from>
                    <xdr:col>2</xdr:col>
                    <xdr:colOff>203200</xdr:colOff>
                    <xdr:row>45</xdr:row>
                    <xdr:rowOff>0</xdr:rowOff>
                  </from>
                  <to>
                    <xdr:col>2</xdr:col>
                    <xdr:colOff>431800</xdr:colOff>
                    <xdr:row>46</xdr:row>
                    <xdr:rowOff>0</xdr:rowOff>
                  </to>
                </anchor>
              </controlPr>
            </control>
          </mc:Choice>
        </mc:AlternateContent>
        <mc:AlternateContent xmlns:mc="http://schemas.openxmlformats.org/markup-compatibility/2006">
          <mc:Choice Requires="x14">
            <control shapeId="16397" r:id="rId16" name="Check Box 13">
              <controlPr locked="0" defaultSize="0" autoFill="0" autoLine="0" autoPict="0">
                <anchor moveWithCells="1">
                  <from>
                    <xdr:col>2</xdr:col>
                    <xdr:colOff>203200</xdr:colOff>
                    <xdr:row>46</xdr:row>
                    <xdr:rowOff>0</xdr:rowOff>
                  </from>
                  <to>
                    <xdr:col>2</xdr:col>
                    <xdr:colOff>431800</xdr:colOff>
                    <xdr:row>47</xdr:row>
                    <xdr:rowOff>0</xdr:rowOff>
                  </to>
                </anchor>
              </controlPr>
            </control>
          </mc:Choice>
        </mc:AlternateContent>
        <mc:AlternateContent xmlns:mc="http://schemas.openxmlformats.org/markup-compatibility/2006">
          <mc:Choice Requires="x14">
            <control shapeId="16398" r:id="rId17" name="Check Box 14">
              <controlPr locked="0" defaultSize="0" autoFill="0" autoLine="0" autoPict="0">
                <anchor moveWithCells="1">
                  <from>
                    <xdr:col>2</xdr:col>
                    <xdr:colOff>203200</xdr:colOff>
                    <xdr:row>47</xdr:row>
                    <xdr:rowOff>0</xdr:rowOff>
                  </from>
                  <to>
                    <xdr:col>2</xdr:col>
                    <xdr:colOff>431800</xdr:colOff>
                    <xdr:row>48</xdr:row>
                    <xdr:rowOff>0</xdr:rowOff>
                  </to>
                </anchor>
              </controlPr>
            </control>
          </mc:Choice>
        </mc:AlternateContent>
        <mc:AlternateContent xmlns:mc="http://schemas.openxmlformats.org/markup-compatibility/2006">
          <mc:Choice Requires="x14">
            <control shapeId="16399" r:id="rId18" name="Check Box 15">
              <controlPr locked="0" defaultSize="0" autoFill="0" autoLine="0" autoPict="0">
                <anchor moveWithCells="1">
                  <from>
                    <xdr:col>2</xdr:col>
                    <xdr:colOff>203200</xdr:colOff>
                    <xdr:row>48</xdr:row>
                    <xdr:rowOff>0</xdr:rowOff>
                  </from>
                  <to>
                    <xdr:col>2</xdr:col>
                    <xdr:colOff>431800</xdr:colOff>
                    <xdr:row>49</xdr:row>
                    <xdr:rowOff>0</xdr:rowOff>
                  </to>
                </anchor>
              </controlPr>
            </control>
          </mc:Choice>
        </mc:AlternateContent>
        <mc:AlternateContent xmlns:mc="http://schemas.openxmlformats.org/markup-compatibility/2006">
          <mc:Choice Requires="x14">
            <control shapeId="16400" r:id="rId19" name="Check Box 16">
              <controlPr locked="0" defaultSize="0" autoFill="0" autoLine="0" autoPict="0">
                <anchor moveWithCells="1">
                  <from>
                    <xdr:col>2</xdr:col>
                    <xdr:colOff>203200</xdr:colOff>
                    <xdr:row>49</xdr:row>
                    <xdr:rowOff>0</xdr:rowOff>
                  </from>
                  <to>
                    <xdr:col>2</xdr:col>
                    <xdr:colOff>431800</xdr:colOff>
                    <xdr:row>50</xdr:row>
                    <xdr:rowOff>0</xdr:rowOff>
                  </to>
                </anchor>
              </controlPr>
            </control>
          </mc:Choice>
        </mc:AlternateContent>
        <mc:AlternateContent xmlns:mc="http://schemas.openxmlformats.org/markup-compatibility/2006">
          <mc:Choice Requires="x14">
            <control shapeId="16401" r:id="rId20" name="Check Box 17">
              <controlPr locked="0" defaultSize="0" autoFill="0" autoLine="0" autoPict="0">
                <anchor moveWithCells="1">
                  <from>
                    <xdr:col>2</xdr:col>
                    <xdr:colOff>203200</xdr:colOff>
                    <xdr:row>50</xdr:row>
                    <xdr:rowOff>0</xdr:rowOff>
                  </from>
                  <to>
                    <xdr:col>2</xdr:col>
                    <xdr:colOff>431800</xdr:colOff>
                    <xdr:row>51</xdr:row>
                    <xdr:rowOff>0</xdr:rowOff>
                  </to>
                </anchor>
              </controlPr>
            </control>
          </mc:Choice>
        </mc:AlternateContent>
        <mc:AlternateContent xmlns:mc="http://schemas.openxmlformats.org/markup-compatibility/2006">
          <mc:Choice Requires="x14">
            <control shapeId="16402" r:id="rId21" name="Check Box 18">
              <controlPr locked="0" defaultSize="0" autoFill="0" autoLine="0" autoPict="0">
                <anchor moveWithCells="1">
                  <from>
                    <xdr:col>2</xdr:col>
                    <xdr:colOff>203200</xdr:colOff>
                    <xdr:row>51</xdr:row>
                    <xdr:rowOff>0</xdr:rowOff>
                  </from>
                  <to>
                    <xdr:col>2</xdr:col>
                    <xdr:colOff>431800</xdr:colOff>
                    <xdr:row>52</xdr:row>
                    <xdr:rowOff>0</xdr:rowOff>
                  </to>
                </anchor>
              </controlPr>
            </control>
          </mc:Choice>
        </mc:AlternateContent>
        <mc:AlternateContent xmlns:mc="http://schemas.openxmlformats.org/markup-compatibility/2006">
          <mc:Choice Requires="x14">
            <control shapeId="16403" r:id="rId22" name="Check Box 19">
              <controlPr locked="0" defaultSize="0" autoFill="0" autoLine="0" autoPict="0">
                <anchor moveWithCells="1">
                  <from>
                    <xdr:col>2</xdr:col>
                    <xdr:colOff>203200</xdr:colOff>
                    <xdr:row>52</xdr:row>
                    <xdr:rowOff>0</xdr:rowOff>
                  </from>
                  <to>
                    <xdr:col>2</xdr:col>
                    <xdr:colOff>431800</xdr:colOff>
                    <xdr:row>53</xdr:row>
                    <xdr:rowOff>0</xdr:rowOff>
                  </to>
                </anchor>
              </controlPr>
            </control>
          </mc:Choice>
        </mc:AlternateContent>
        <mc:AlternateContent xmlns:mc="http://schemas.openxmlformats.org/markup-compatibility/2006">
          <mc:Choice Requires="x14">
            <control shapeId="16404" r:id="rId23" name="Check Box 20">
              <controlPr locked="0" defaultSize="0" autoFill="0" autoLine="0" autoPict="0">
                <anchor moveWithCells="1">
                  <from>
                    <xdr:col>2</xdr:col>
                    <xdr:colOff>203200</xdr:colOff>
                    <xdr:row>53</xdr:row>
                    <xdr:rowOff>0</xdr:rowOff>
                  </from>
                  <to>
                    <xdr:col>2</xdr:col>
                    <xdr:colOff>431800</xdr:colOff>
                    <xdr:row>54</xdr:row>
                    <xdr:rowOff>0</xdr:rowOff>
                  </to>
                </anchor>
              </controlPr>
            </control>
          </mc:Choice>
        </mc:AlternateContent>
        <mc:AlternateContent xmlns:mc="http://schemas.openxmlformats.org/markup-compatibility/2006">
          <mc:Choice Requires="x14">
            <control shapeId="16405" r:id="rId24" name="Check Box 21">
              <controlPr locked="0" defaultSize="0" autoFill="0" autoLine="0" autoPict="0">
                <anchor moveWithCells="1">
                  <from>
                    <xdr:col>2</xdr:col>
                    <xdr:colOff>203200</xdr:colOff>
                    <xdr:row>54</xdr:row>
                    <xdr:rowOff>0</xdr:rowOff>
                  </from>
                  <to>
                    <xdr:col>2</xdr:col>
                    <xdr:colOff>431800</xdr:colOff>
                    <xdr:row>55</xdr:row>
                    <xdr:rowOff>0</xdr:rowOff>
                  </to>
                </anchor>
              </controlPr>
            </control>
          </mc:Choice>
        </mc:AlternateContent>
        <mc:AlternateContent xmlns:mc="http://schemas.openxmlformats.org/markup-compatibility/2006">
          <mc:Choice Requires="x14">
            <control shapeId="16406" r:id="rId25" name="Check Box 22">
              <controlPr locked="0" defaultSize="0" autoFill="0" autoLine="0" autoPict="0">
                <anchor moveWithCells="1">
                  <from>
                    <xdr:col>2</xdr:col>
                    <xdr:colOff>203200</xdr:colOff>
                    <xdr:row>55</xdr:row>
                    <xdr:rowOff>0</xdr:rowOff>
                  </from>
                  <to>
                    <xdr:col>2</xdr:col>
                    <xdr:colOff>431800</xdr:colOff>
                    <xdr:row>56</xdr:row>
                    <xdr:rowOff>0</xdr:rowOff>
                  </to>
                </anchor>
              </controlPr>
            </control>
          </mc:Choice>
        </mc:AlternateContent>
        <mc:AlternateContent xmlns:mc="http://schemas.openxmlformats.org/markup-compatibility/2006">
          <mc:Choice Requires="x14">
            <control shapeId="16407" r:id="rId26" name="Check Box 23">
              <controlPr locked="0" defaultSize="0" autoFill="0" autoLine="0" autoPict="0">
                <anchor moveWithCells="1">
                  <from>
                    <xdr:col>2</xdr:col>
                    <xdr:colOff>203200</xdr:colOff>
                    <xdr:row>56</xdr:row>
                    <xdr:rowOff>0</xdr:rowOff>
                  </from>
                  <to>
                    <xdr:col>2</xdr:col>
                    <xdr:colOff>431800</xdr:colOff>
                    <xdr:row>57</xdr:row>
                    <xdr:rowOff>0</xdr:rowOff>
                  </to>
                </anchor>
              </controlPr>
            </control>
          </mc:Choice>
        </mc:AlternateContent>
        <mc:AlternateContent xmlns:mc="http://schemas.openxmlformats.org/markup-compatibility/2006">
          <mc:Choice Requires="x14">
            <control shapeId="16408" r:id="rId27" name="Check Box 24">
              <controlPr locked="0" defaultSize="0" autoFill="0" autoLine="0" autoPict="0">
                <anchor moveWithCells="1">
                  <from>
                    <xdr:col>2</xdr:col>
                    <xdr:colOff>203200</xdr:colOff>
                    <xdr:row>57</xdr:row>
                    <xdr:rowOff>0</xdr:rowOff>
                  </from>
                  <to>
                    <xdr:col>2</xdr:col>
                    <xdr:colOff>431800</xdr:colOff>
                    <xdr:row>58</xdr:row>
                    <xdr:rowOff>0</xdr:rowOff>
                  </to>
                </anchor>
              </controlPr>
            </control>
          </mc:Choice>
        </mc:AlternateContent>
        <mc:AlternateContent xmlns:mc="http://schemas.openxmlformats.org/markup-compatibility/2006">
          <mc:Choice Requires="x14">
            <control shapeId="16409" r:id="rId28" name="Check Box 25">
              <controlPr locked="0" defaultSize="0" autoFill="0" autoLine="0" autoPict="0">
                <anchor moveWithCells="1">
                  <from>
                    <xdr:col>2</xdr:col>
                    <xdr:colOff>203200</xdr:colOff>
                    <xdr:row>58</xdr:row>
                    <xdr:rowOff>0</xdr:rowOff>
                  </from>
                  <to>
                    <xdr:col>2</xdr:col>
                    <xdr:colOff>431800</xdr:colOff>
                    <xdr:row>59</xdr:row>
                    <xdr:rowOff>0</xdr:rowOff>
                  </to>
                </anchor>
              </controlPr>
            </control>
          </mc:Choice>
        </mc:AlternateContent>
        <mc:AlternateContent xmlns:mc="http://schemas.openxmlformats.org/markup-compatibility/2006">
          <mc:Choice Requires="x14">
            <control shapeId="16410" r:id="rId29" name="Check Box 26">
              <controlPr locked="0" defaultSize="0" autoFill="0" autoLine="0" autoPict="0">
                <anchor moveWithCells="1">
                  <from>
                    <xdr:col>2</xdr:col>
                    <xdr:colOff>203200</xdr:colOff>
                    <xdr:row>59</xdr:row>
                    <xdr:rowOff>0</xdr:rowOff>
                  </from>
                  <to>
                    <xdr:col>2</xdr:col>
                    <xdr:colOff>431800</xdr:colOff>
                    <xdr:row>60</xdr:row>
                    <xdr:rowOff>0</xdr:rowOff>
                  </to>
                </anchor>
              </controlPr>
            </control>
          </mc:Choice>
        </mc:AlternateContent>
        <mc:AlternateContent xmlns:mc="http://schemas.openxmlformats.org/markup-compatibility/2006">
          <mc:Choice Requires="x14">
            <control shapeId="16411" r:id="rId30" name="Check Box 27">
              <controlPr locked="0" defaultSize="0" autoFill="0" autoLine="0" autoPict="0">
                <anchor moveWithCells="1">
                  <from>
                    <xdr:col>2</xdr:col>
                    <xdr:colOff>203200</xdr:colOff>
                    <xdr:row>60</xdr:row>
                    <xdr:rowOff>0</xdr:rowOff>
                  </from>
                  <to>
                    <xdr:col>2</xdr:col>
                    <xdr:colOff>431800</xdr:colOff>
                    <xdr:row>61</xdr:row>
                    <xdr:rowOff>0</xdr:rowOff>
                  </to>
                </anchor>
              </controlPr>
            </control>
          </mc:Choice>
        </mc:AlternateContent>
        <mc:AlternateContent xmlns:mc="http://schemas.openxmlformats.org/markup-compatibility/2006">
          <mc:Choice Requires="x14">
            <control shapeId="16412" r:id="rId31" name="Check Box 28">
              <controlPr locked="0" defaultSize="0" autoFill="0" autoLine="0" autoPict="0">
                <anchor moveWithCells="1">
                  <from>
                    <xdr:col>2</xdr:col>
                    <xdr:colOff>203200</xdr:colOff>
                    <xdr:row>61</xdr:row>
                    <xdr:rowOff>0</xdr:rowOff>
                  </from>
                  <to>
                    <xdr:col>2</xdr:col>
                    <xdr:colOff>431800</xdr:colOff>
                    <xdr:row>62</xdr:row>
                    <xdr:rowOff>0</xdr:rowOff>
                  </to>
                </anchor>
              </controlPr>
            </control>
          </mc:Choice>
        </mc:AlternateContent>
        <mc:AlternateContent xmlns:mc="http://schemas.openxmlformats.org/markup-compatibility/2006">
          <mc:Choice Requires="x14">
            <control shapeId="16413" r:id="rId32" name="Check Box 29">
              <controlPr locked="0" defaultSize="0" autoFill="0" autoLine="0" autoPict="0">
                <anchor moveWithCells="1">
                  <from>
                    <xdr:col>2</xdr:col>
                    <xdr:colOff>203200</xdr:colOff>
                    <xdr:row>62</xdr:row>
                    <xdr:rowOff>0</xdr:rowOff>
                  </from>
                  <to>
                    <xdr:col>2</xdr:col>
                    <xdr:colOff>431800</xdr:colOff>
                    <xdr:row>63</xdr:row>
                    <xdr:rowOff>0</xdr:rowOff>
                  </to>
                </anchor>
              </controlPr>
            </control>
          </mc:Choice>
        </mc:AlternateContent>
        <mc:AlternateContent xmlns:mc="http://schemas.openxmlformats.org/markup-compatibility/2006">
          <mc:Choice Requires="x14">
            <control shapeId="16414" r:id="rId33" name="Check Box 30">
              <controlPr locked="0" defaultSize="0" autoFill="0" autoLine="0" autoPict="0">
                <anchor moveWithCells="1">
                  <from>
                    <xdr:col>2</xdr:col>
                    <xdr:colOff>203200</xdr:colOff>
                    <xdr:row>63</xdr:row>
                    <xdr:rowOff>0</xdr:rowOff>
                  </from>
                  <to>
                    <xdr:col>2</xdr:col>
                    <xdr:colOff>431800</xdr:colOff>
                    <xdr:row>64</xdr:row>
                    <xdr:rowOff>0</xdr:rowOff>
                  </to>
                </anchor>
              </controlPr>
            </control>
          </mc:Choice>
        </mc:AlternateContent>
        <mc:AlternateContent xmlns:mc="http://schemas.openxmlformats.org/markup-compatibility/2006">
          <mc:Choice Requires="x14">
            <control shapeId="16415" r:id="rId34" name="Check Box 31">
              <controlPr locked="0" defaultSize="0" autoFill="0" autoLine="0" autoPict="0">
                <anchor moveWithCells="1">
                  <from>
                    <xdr:col>2</xdr:col>
                    <xdr:colOff>203200</xdr:colOff>
                    <xdr:row>64</xdr:row>
                    <xdr:rowOff>0</xdr:rowOff>
                  </from>
                  <to>
                    <xdr:col>2</xdr:col>
                    <xdr:colOff>431800</xdr:colOff>
                    <xdr:row>65</xdr:row>
                    <xdr:rowOff>0</xdr:rowOff>
                  </to>
                </anchor>
              </controlPr>
            </control>
          </mc:Choice>
        </mc:AlternateContent>
        <mc:AlternateContent xmlns:mc="http://schemas.openxmlformats.org/markup-compatibility/2006">
          <mc:Choice Requires="x14">
            <control shapeId="16416" r:id="rId35" name="Check Box 32">
              <controlPr locked="0" defaultSize="0" autoFill="0" autoLine="0" autoPict="0">
                <anchor moveWithCells="1">
                  <from>
                    <xdr:col>2</xdr:col>
                    <xdr:colOff>203200</xdr:colOff>
                    <xdr:row>65</xdr:row>
                    <xdr:rowOff>0</xdr:rowOff>
                  </from>
                  <to>
                    <xdr:col>2</xdr:col>
                    <xdr:colOff>431800</xdr:colOff>
                    <xdr:row>66</xdr:row>
                    <xdr:rowOff>0</xdr:rowOff>
                  </to>
                </anchor>
              </controlPr>
            </control>
          </mc:Choice>
        </mc:AlternateContent>
        <mc:AlternateContent xmlns:mc="http://schemas.openxmlformats.org/markup-compatibility/2006">
          <mc:Choice Requires="x14">
            <control shapeId="16417" r:id="rId36" name="Check Box 33">
              <controlPr locked="0" defaultSize="0" autoFill="0" autoLine="0" autoPict="0">
                <anchor moveWithCells="1">
                  <from>
                    <xdr:col>2</xdr:col>
                    <xdr:colOff>203200</xdr:colOff>
                    <xdr:row>66</xdr:row>
                    <xdr:rowOff>0</xdr:rowOff>
                  </from>
                  <to>
                    <xdr:col>2</xdr:col>
                    <xdr:colOff>431800</xdr:colOff>
                    <xdr:row>67</xdr:row>
                    <xdr:rowOff>0</xdr:rowOff>
                  </to>
                </anchor>
              </controlPr>
            </control>
          </mc:Choice>
        </mc:AlternateContent>
        <mc:AlternateContent xmlns:mc="http://schemas.openxmlformats.org/markup-compatibility/2006">
          <mc:Choice Requires="x14">
            <control shapeId="16418" r:id="rId37" name="Drop Down 34">
              <controlPr defaultSize="0" autoLine="0" autoPict="0">
                <anchor moveWithCells="1">
                  <from>
                    <xdr:col>2</xdr:col>
                    <xdr:colOff>101600</xdr:colOff>
                    <xdr:row>13</xdr:row>
                    <xdr:rowOff>44450</xdr:rowOff>
                  </from>
                  <to>
                    <xdr:col>5</xdr:col>
                    <xdr:colOff>381000</xdr:colOff>
                    <xdr:row>13</xdr:row>
                    <xdr:rowOff>330200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7</xdr:col>
                    <xdr:colOff>209550</xdr:colOff>
                    <xdr:row>13</xdr:row>
                    <xdr:rowOff>69850</xdr:rowOff>
                  </from>
                  <to>
                    <xdr:col>7</xdr:col>
                    <xdr:colOff>393700</xdr:colOff>
                    <xdr:row>13</xdr:row>
                    <xdr:rowOff>298450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9CDB8-D4D7-44E1-BEB8-22857008365E}">
  <sheetPr>
    <tabColor theme="9" tint="0.59999389629810485"/>
    <pageSetUpPr fitToPage="1"/>
  </sheetPr>
  <dimension ref="A1:N87"/>
  <sheetViews>
    <sheetView showGridLines="0" workbookViewId="0">
      <selection activeCell="D57" sqref="D57:H57"/>
    </sheetView>
  </sheetViews>
  <sheetFormatPr defaultRowHeight="14.5"/>
  <cols>
    <col min="1" max="1" width="4.6328125" customWidth="1"/>
    <col min="2" max="2" width="6.6328125" customWidth="1"/>
    <col min="3" max="3" width="7.6328125" customWidth="1"/>
    <col min="4" max="4" width="8.08984375" customWidth="1"/>
    <col min="5" max="5" width="13.6328125" customWidth="1"/>
    <col min="6" max="6" width="8.08984375" customWidth="1"/>
    <col min="7" max="7" width="13.6328125" customWidth="1"/>
    <col min="8" max="8" width="8.08984375" customWidth="1"/>
    <col min="9" max="9" width="13.6328125" customWidth="1"/>
    <col min="10" max="10" width="8.08984375" customWidth="1"/>
    <col min="11" max="11" width="13.6328125" customWidth="1"/>
    <col min="12" max="12" width="8.08984375" customWidth="1"/>
    <col min="13" max="13" width="2.90625" customWidth="1"/>
  </cols>
  <sheetData>
    <row r="1" spans="1:14" ht="62.25" customHeight="1">
      <c r="A1" s="1"/>
      <c r="B1" s="1"/>
      <c r="C1" s="1"/>
      <c r="D1" s="1"/>
      <c r="E1" s="1"/>
      <c r="F1" s="1"/>
      <c r="G1" s="1"/>
      <c r="H1" s="1"/>
      <c r="I1" s="1"/>
      <c r="J1" s="1"/>
      <c r="K1" s="1"/>
      <c r="L1" s="1"/>
      <c r="M1" s="1"/>
      <c r="N1" s="25"/>
    </row>
    <row r="2" spans="1:14" ht="6" customHeight="1">
      <c r="A2" s="1"/>
      <c r="B2" s="1"/>
      <c r="C2" s="1"/>
      <c r="D2" s="1"/>
      <c r="E2" s="1"/>
      <c r="F2" s="1"/>
      <c r="G2" s="1"/>
      <c r="H2" s="1"/>
      <c r="I2" s="1"/>
      <c r="J2" s="1"/>
      <c r="K2" s="1"/>
      <c r="L2" s="1"/>
      <c r="M2" s="1"/>
      <c r="N2" s="25"/>
    </row>
    <row r="3" spans="1:14" ht="19" thickBot="1">
      <c r="A3" s="1" t="s">
        <v>18</v>
      </c>
      <c r="B3" s="1"/>
      <c r="C3" s="335"/>
      <c r="D3" s="335"/>
      <c r="E3" s="335"/>
      <c r="F3" s="335"/>
      <c r="G3" s="1"/>
      <c r="H3" s="1"/>
      <c r="I3" s="1"/>
      <c r="J3" s="1"/>
      <c r="K3" s="1"/>
      <c r="L3" s="168" t="s">
        <v>205</v>
      </c>
      <c r="M3" s="168"/>
      <c r="N3" s="25"/>
    </row>
    <row r="4" spans="1:14" ht="6" customHeight="1">
      <c r="A4" s="1"/>
      <c r="B4" s="1"/>
      <c r="C4" s="1"/>
      <c r="D4" s="34"/>
      <c r="E4" s="34"/>
      <c r="F4" s="34"/>
      <c r="G4" s="1"/>
      <c r="H4" s="1"/>
      <c r="I4" s="1"/>
      <c r="J4" s="1"/>
      <c r="K4" s="1"/>
      <c r="L4" s="1"/>
      <c r="M4" s="1"/>
      <c r="N4" s="25"/>
    </row>
    <row r="5" spans="1:14" ht="19" thickBot="1">
      <c r="A5" s="1" t="s">
        <v>19</v>
      </c>
      <c r="B5" s="1"/>
      <c r="C5" s="336"/>
      <c r="D5" s="336"/>
      <c r="E5" s="336"/>
      <c r="F5" s="336"/>
      <c r="G5" s="336"/>
      <c r="H5" s="336"/>
      <c r="I5" s="27" t="s">
        <v>25</v>
      </c>
      <c r="J5" s="337"/>
      <c r="K5" s="337"/>
      <c r="L5" s="337"/>
      <c r="M5" s="1"/>
      <c r="N5" s="25"/>
    </row>
    <row r="6" spans="1:14" ht="6" customHeight="1">
      <c r="A6" s="1"/>
      <c r="B6" s="1"/>
      <c r="C6" s="1"/>
      <c r="D6" s="1"/>
      <c r="E6" s="1"/>
      <c r="F6" s="1"/>
      <c r="G6" s="1"/>
      <c r="H6" s="1"/>
      <c r="I6" s="1"/>
      <c r="J6" s="1"/>
      <c r="K6" s="1"/>
      <c r="L6" s="1"/>
      <c r="M6" s="1"/>
      <c r="N6" s="25"/>
    </row>
    <row r="7" spans="1:14">
      <c r="A7" s="135" t="s">
        <v>135</v>
      </c>
      <c r="B7" s="1"/>
      <c r="C7" s="1"/>
      <c r="D7" s="1"/>
      <c r="E7" s="1"/>
      <c r="F7" s="1"/>
      <c r="G7" s="1"/>
      <c r="H7" s="1"/>
      <c r="I7" s="1"/>
      <c r="J7" s="1"/>
      <c r="K7" s="1"/>
      <c r="L7" s="1"/>
      <c r="M7" s="1"/>
      <c r="N7" s="25"/>
    </row>
    <row r="8" spans="1:14">
      <c r="A8" s="135"/>
      <c r="B8" s="306" t="s">
        <v>192</v>
      </c>
      <c r="C8" s="306"/>
      <c r="D8" s="306"/>
      <c r="E8" s="306"/>
      <c r="F8" s="306"/>
      <c r="G8" s="306"/>
      <c r="H8" s="306"/>
      <c r="I8" s="306"/>
      <c r="J8" s="306"/>
      <c r="K8" s="306"/>
      <c r="L8" s="306"/>
      <c r="M8" s="1"/>
      <c r="N8" s="25"/>
    </row>
    <row r="9" spans="1:14">
      <c r="A9" s="135"/>
      <c r="B9" s="340" t="s">
        <v>193</v>
      </c>
      <c r="C9" s="340"/>
      <c r="D9" s="340"/>
      <c r="E9" s="340"/>
      <c r="F9" s="340"/>
      <c r="G9" s="340"/>
      <c r="H9" s="340"/>
      <c r="I9" s="340"/>
      <c r="J9" s="340"/>
      <c r="K9" s="340"/>
      <c r="L9" s="340"/>
      <c r="M9" s="1"/>
      <c r="N9" s="25"/>
    </row>
    <row r="10" spans="1:14" ht="6" customHeight="1">
      <c r="A10" s="1"/>
      <c r="B10" s="1"/>
      <c r="C10" s="1"/>
      <c r="D10" s="1"/>
      <c r="E10" s="1"/>
      <c r="F10" s="1"/>
      <c r="G10" s="1"/>
      <c r="H10" s="1"/>
      <c r="I10" s="1"/>
      <c r="J10" s="1"/>
      <c r="K10" s="1"/>
      <c r="L10" s="1"/>
      <c r="M10" s="1"/>
      <c r="N10" s="25"/>
    </row>
    <row r="11" spans="1:14" ht="16">
      <c r="A11" s="35" t="s">
        <v>134</v>
      </c>
      <c r="B11" s="1"/>
      <c r="C11" s="1"/>
      <c r="D11" s="15"/>
      <c r="E11" s="1"/>
      <c r="F11" s="1"/>
      <c r="G11" s="1"/>
      <c r="H11" s="8" t="s">
        <v>26</v>
      </c>
      <c r="I11" s="1"/>
      <c r="J11" s="15"/>
      <c r="K11" s="15"/>
      <c r="L11" s="15"/>
      <c r="M11" s="1"/>
      <c r="N11" s="25"/>
    </row>
    <row r="12" spans="1:14" ht="29" customHeight="1">
      <c r="A12" s="1"/>
      <c r="B12" s="36">
        <v>1</v>
      </c>
      <c r="C12" s="334"/>
      <c r="D12" s="334"/>
      <c r="E12" s="334"/>
      <c r="F12" s="334"/>
      <c r="G12" s="37" t="b">
        <v>0</v>
      </c>
      <c r="H12" s="38"/>
      <c r="I12" s="271" t="s">
        <v>153</v>
      </c>
      <c r="J12" s="271"/>
      <c r="K12" s="23"/>
      <c r="L12" s="23"/>
      <c r="M12" s="1"/>
      <c r="N12" s="25"/>
    </row>
    <row r="13" spans="1:14" ht="6" customHeight="1">
      <c r="A13" s="1"/>
      <c r="B13" s="10"/>
      <c r="C13" s="10"/>
      <c r="D13" s="39"/>
      <c r="E13" s="39"/>
      <c r="F13" s="39"/>
      <c r="G13" s="40"/>
      <c r="H13" s="39"/>
      <c r="I13" s="39"/>
      <c r="J13" s="41"/>
      <c r="K13" s="39"/>
      <c r="L13" s="39"/>
      <c r="M13" s="1"/>
      <c r="N13" s="25"/>
    </row>
    <row r="14" spans="1:14" ht="29" customHeight="1">
      <c r="A14" s="1"/>
      <c r="B14" s="36">
        <v>2</v>
      </c>
      <c r="C14" s="334"/>
      <c r="D14" s="334"/>
      <c r="E14" s="334"/>
      <c r="F14" s="334"/>
      <c r="G14" s="37" t="b">
        <v>0</v>
      </c>
      <c r="H14" s="38"/>
      <c r="I14" s="271" t="s">
        <v>153</v>
      </c>
      <c r="J14" s="271"/>
      <c r="K14" s="23"/>
      <c r="L14" s="23"/>
      <c r="M14" s="1"/>
      <c r="N14" s="25"/>
    </row>
    <row r="15" spans="1:14" ht="6" customHeight="1">
      <c r="A15" s="1"/>
      <c r="B15" s="1"/>
      <c r="C15" s="42"/>
      <c r="D15" s="42"/>
      <c r="E15" s="42"/>
      <c r="F15" s="42"/>
      <c r="G15" s="37"/>
      <c r="H15" s="43"/>
      <c r="I15" s="44"/>
      <c r="J15" s="44"/>
      <c r="K15" s="23"/>
      <c r="L15" s="23"/>
      <c r="M15" s="1"/>
      <c r="N15" s="25"/>
    </row>
    <row r="16" spans="1:14" ht="16.5" thickBot="1">
      <c r="A16" s="35" t="s">
        <v>27</v>
      </c>
      <c r="B16" s="1"/>
      <c r="C16" s="1"/>
      <c r="D16" s="1"/>
      <c r="E16" s="15" t="s">
        <v>28</v>
      </c>
      <c r="F16" s="1"/>
      <c r="G16" s="1"/>
      <c r="H16" s="1"/>
      <c r="I16" s="1"/>
      <c r="J16" s="1"/>
      <c r="K16" s="1"/>
      <c r="L16" s="37">
        <v>1</v>
      </c>
      <c r="M16" s="37">
        <v>1</v>
      </c>
      <c r="N16" s="25"/>
    </row>
    <row r="17" spans="1:14">
      <c r="A17" s="1"/>
      <c r="B17" s="323" t="s">
        <v>29</v>
      </c>
      <c r="C17" s="324"/>
      <c r="D17" s="325"/>
      <c r="E17" s="325" t="s">
        <v>30</v>
      </c>
      <c r="F17" s="325"/>
      <c r="G17" s="325" t="s">
        <v>31</v>
      </c>
      <c r="H17" s="325"/>
      <c r="I17" s="325" t="s">
        <v>32</v>
      </c>
      <c r="J17" s="325"/>
      <c r="K17" s="325" t="s">
        <v>33</v>
      </c>
      <c r="L17" s="326"/>
      <c r="M17" s="1"/>
      <c r="N17" s="25"/>
    </row>
    <row r="18" spans="1:14" ht="15.5">
      <c r="A18" s="1">
        <v>1</v>
      </c>
      <c r="B18" s="327">
        <f>INDEX(D73:D86,L16)</f>
        <v>0</v>
      </c>
      <c r="C18" s="328"/>
      <c r="D18" s="329"/>
      <c r="E18" s="329">
        <f>INDEX(E73:E86,L16)</f>
        <v>0</v>
      </c>
      <c r="F18" s="329"/>
      <c r="G18" s="329">
        <f>INDEX(F73:F86,L16)</f>
        <v>0</v>
      </c>
      <c r="H18" s="329"/>
      <c r="I18" s="329">
        <f>INDEX(G73:G86,L16)</f>
        <v>0</v>
      </c>
      <c r="J18" s="329"/>
      <c r="K18" s="338">
        <f>B18*B19+E18*E19+G18*G19+I18*I19</f>
        <v>0</v>
      </c>
      <c r="L18" s="339"/>
      <c r="M18" s="1"/>
      <c r="N18" s="25"/>
    </row>
    <row r="19" spans="1:14" ht="19" thickBot="1">
      <c r="A19" s="1"/>
      <c r="B19" s="332">
        <v>0</v>
      </c>
      <c r="C19" s="333"/>
      <c r="D19" s="45" t="s">
        <v>34</v>
      </c>
      <c r="E19" s="46">
        <v>0</v>
      </c>
      <c r="F19" s="45" t="s">
        <v>34</v>
      </c>
      <c r="G19" s="46">
        <v>0</v>
      </c>
      <c r="H19" s="45" t="s">
        <v>34</v>
      </c>
      <c r="I19" s="46">
        <v>0</v>
      </c>
      <c r="J19" s="45" t="s">
        <v>34</v>
      </c>
      <c r="K19" s="47">
        <f>B19+E19+G19+I19</f>
        <v>0</v>
      </c>
      <c r="L19" s="48" t="s">
        <v>34</v>
      </c>
      <c r="M19" s="1"/>
      <c r="N19" s="25"/>
    </row>
    <row r="20" spans="1:14" ht="6" customHeight="1" thickBot="1">
      <c r="A20" s="1"/>
      <c r="B20" s="1"/>
      <c r="C20" s="1"/>
      <c r="D20" s="1"/>
      <c r="E20" s="1"/>
      <c r="F20" s="1"/>
      <c r="G20" s="1"/>
      <c r="H20" s="1"/>
      <c r="I20" s="1"/>
      <c r="J20" s="1"/>
      <c r="K20" s="1"/>
      <c r="L20" s="1"/>
      <c r="M20" s="1"/>
      <c r="N20" s="25"/>
    </row>
    <row r="21" spans="1:14">
      <c r="A21" s="1"/>
      <c r="B21" s="323" t="s">
        <v>29</v>
      </c>
      <c r="C21" s="324"/>
      <c r="D21" s="325"/>
      <c r="E21" s="325" t="s">
        <v>30</v>
      </c>
      <c r="F21" s="325"/>
      <c r="G21" s="325" t="s">
        <v>31</v>
      </c>
      <c r="H21" s="325"/>
      <c r="I21" s="325" t="s">
        <v>32</v>
      </c>
      <c r="J21" s="325"/>
      <c r="K21" s="325" t="s">
        <v>33</v>
      </c>
      <c r="L21" s="326"/>
      <c r="M21" s="1"/>
      <c r="N21" s="25"/>
    </row>
    <row r="22" spans="1:14" ht="15.5">
      <c r="A22" s="1">
        <v>2</v>
      </c>
      <c r="B22" s="327">
        <f>INDEX(D73:D86,M16)</f>
        <v>0</v>
      </c>
      <c r="C22" s="328"/>
      <c r="D22" s="329"/>
      <c r="E22" s="329">
        <f>INDEX(E73:E86,M16)</f>
        <v>0</v>
      </c>
      <c r="F22" s="329"/>
      <c r="G22" s="329">
        <f>INDEX(F73:F86,M16)</f>
        <v>0</v>
      </c>
      <c r="H22" s="329"/>
      <c r="I22" s="329">
        <f>INDEX(G73:G86,M16)</f>
        <v>0</v>
      </c>
      <c r="J22" s="329"/>
      <c r="K22" s="330">
        <f>B22*B23+E22*E23+G22*G23+I22*I23</f>
        <v>0</v>
      </c>
      <c r="L22" s="331"/>
      <c r="M22" s="1"/>
      <c r="N22" s="25"/>
    </row>
    <row r="23" spans="1:14" ht="19" thickBot="1">
      <c r="A23" s="1"/>
      <c r="B23" s="332">
        <v>0</v>
      </c>
      <c r="C23" s="333"/>
      <c r="D23" s="45" t="s">
        <v>34</v>
      </c>
      <c r="E23" s="46">
        <v>0</v>
      </c>
      <c r="F23" s="45" t="s">
        <v>34</v>
      </c>
      <c r="G23" s="46">
        <v>0</v>
      </c>
      <c r="H23" s="45" t="s">
        <v>34</v>
      </c>
      <c r="I23" s="46">
        <v>0</v>
      </c>
      <c r="J23" s="45" t="s">
        <v>34</v>
      </c>
      <c r="K23" s="47">
        <f>B23+E23+G23+I23</f>
        <v>0</v>
      </c>
      <c r="L23" s="48" t="s">
        <v>34</v>
      </c>
      <c r="M23" s="1"/>
      <c r="N23" s="25"/>
    </row>
    <row r="24" spans="1:14" ht="6" customHeight="1" thickBot="1">
      <c r="A24" s="1"/>
      <c r="B24" s="49"/>
      <c r="C24" s="49"/>
      <c r="D24" s="50"/>
      <c r="E24" s="51"/>
      <c r="F24" s="50"/>
      <c r="G24" s="51"/>
      <c r="H24" s="50"/>
      <c r="I24" s="51"/>
      <c r="J24" s="50"/>
      <c r="K24" s="52"/>
      <c r="L24" s="50"/>
      <c r="M24" s="1"/>
      <c r="N24" s="25"/>
    </row>
    <row r="25" spans="1:14" ht="8" customHeight="1">
      <c r="A25" s="1"/>
      <c r="B25" s="53" t="s">
        <v>21</v>
      </c>
      <c r="C25" s="54"/>
      <c r="D25" s="55"/>
      <c r="E25" s="56"/>
      <c r="F25" s="55"/>
      <c r="G25" s="56"/>
      <c r="H25" s="55"/>
      <c r="I25" s="56"/>
      <c r="J25" s="55"/>
      <c r="K25" s="313" t="s">
        <v>20</v>
      </c>
      <c r="L25" s="314"/>
      <c r="M25" s="1"/>
      <c r="N25" s="25"/>
    </row>
    <row r="26" spans="1:14" ht="8" customHeight="1">
      <c r="A26" s="1"/>
      <c r="B26" s="317"/>
      <c r="C26" s="318"/>
      <c r="D26" s="318"/>
      <c r="E26" s="318"/>
      <c r="F26" s="318"/>
      <c r="G26" s="318"/>
      <c r="H26" s="318"/>
      <c r="I26" s="318"/>
      <c r="J26" s="318"/>
      <c r="K26" s="315"/>
      <c r="L26" s="316"/>
      <c r="M26" s="1"/>
      <c r="N26" s="25"/>
    </row>
    <row r="27" spans="1:14" ht="38.4" customHeight="1" thickBot="1">
      <c r="A27" s="1"/>
      <c r="B27" s="319"/>
      <c r="C27" s="320"/>
      <c r="D27" s="320"/>
      <c r="E27" s="320"/>
      <c r="F27" s="320"/>
      <c r="G27" s="320"/>
      <c r="H27" s="320"/>
      <c r="I27" s="320"/>
      <c r="J27" s="320"/>
      <c r="K27" s="321">
        <f>K18+K22</f>
        <v>0</v>
      </c>
      <c r="L27" s="322"/>
      <c r="M27" s="1"/>
      <c r="N27" s="25"/>
    </row>
    <row r="28" spans="1:14" ht="6" customHeight="1">
      <c r="A28" s="1"/>
      <c r="B28" s="49"/>
      <c r="C28" s="49"/>
      <c r="D28" s="50"/>
      <c r="E28" s="51"/>
      <c r="F28" s="50"/>
      <c r="G28" s="51"/>
      <c r="H28" s="50"/>
      <c r="I28" s="51"/>
      <c r="J28" s="50"/>
      <c r="K28" s="52"/>
      <c r="L28" s="50"/>
      <c r="M28" s="1"/>
      <c r="N28" s="25"/>
    </row>
    <row r="29" spans="1:14" ht="16">
      <c r="A29" s="57" t="s">
        <v>36</v>
      </c>
      <c r="B29" s="1"/>
      <c r="C29" s="1"/>
      <c r="D29" s="157" t="s">
        <v>37</v>
      </c>
      <c r="E29" s="157"/>
      <c r="F29" s="157"/>
      <c r="G29" s="157"/>
      <c r="H29" s="157"/>
      <c r="I29" s="157"/>
      <c r="J29" s="157"/>
      <c r="K29" s="157"/>
      <c r="L29" s="157"/>
      <c r="M29" s="1"/>
      <c r="N29" s="25"/>
    </row>
    <row r="30" spans="1:14">
      <c r="A30" s="58"/>
      <c r="B30" s="306" t="s">
        <v>38</v>
      </c>
      <c r="C30" s="306"/>
      <c r="D30" s="306"/>
      <c r="E30" s="306"/>
      <c r="F30" s="306"/>
      <c r="G30" s="306"/>
      <c r="H30" s="306"/>
      <c r="I30" s="306"/>
      <c r="J30" s="306"/>
      <c r="K30" s="306"/>
      <c r="L30" s="306"/>
      <c r="M30" s="1"/>
      <c r="N30" s="25"/>
    </row>
    <row r="31" spans="1:14">
      <c r="A31" s="58"/>
      <c r="B31" s="306" t="s">
        <v>39</v>
      </c>
      <c r="C31" s="306"/>
      <c r="D31" s="306"/>
      <c r="E31" s="306"/>
      <c r="F31" s="306"/>
      <c r="G31" s="306"/>
      <c r="H31" s="306"/>
      <c r="I31" s="306"/>
      <c r="J31" s="306"/>
      <c r="K31" s="306"/>
      <c r="L31" s="306"/>
      <c r="M31" s="1"/>
      <c r="N31" s="25"/>
    </row>
    <row r="32" spans="1:14">
      <c r="A32" s="58"/>
      <c r="B32" s="307" t="s">
        <v>40</v>
      </c>
      <c r="C32" s="307"/>
      <c r="D32" s="307"/>
      <c r="E32" s="307"/>
      <c r="F32" s="307"/>
      <c r="G32" s="307"/>
      <c r="H32" s="307"/>
      <c r="I32" s="307"/>
      <c r="J32" s="307"/>
      <c r="K32" s="307"/>
      <c r="L32" s="307"/>
      <c r="M32" s="1"/>
      <c r="N32" s="25"/>
    </row>
    <row r="33" spans="1:14">
      <c r="A33" s="58"/>
      <c r="B33" s="306" t="s">
        <v>41</v>
      </c>
      <c r="C33" s="306"/>
      <c r="D33" s="306"/>
      <c r="E33" s="306"/>
      <c r="F33" s="306"/>
      <c r="G33" s="306"/>
      <c r="H33" s="306"/>
      <c r="I33" s="306"/>
      <c r="J33" s="306"/>
      <c r="K33" s="306"/>
      <c r="L33" s="306"/>
      <c r="M33" s="1"/>
      <c r="N33" s="25"/>
    </row>
    <row r="34" spans="1:14" ht="6" customHeight="1">
      <c r="A34" s="1"/>
      <c r="B34" s="1"/>
      <c r="C34" s="1"/>
      <c r="D34" s="1"/>
      <c r="E34" s="1"/>
      <c r="F34" s="1"/>
      <c r="G34" s="1"/>
      <c r="H34" s="1"/>
      <c r="I34" s="1"/>
      <c r="J34" s="1"/>
      <c r="K34" s="1"/>
      <c r="L34" s="1"/>
      <c r="M34" s="1"/>
      <c r="N34" s="25"/>
    </row>
    <row r="35" spans="1:14" ht="29" customHeight="1">
      <c r="A35" s="37" t="b">
        <v>0</v>
      </c>
      <c r="B35" s="38"/>
      <c r="C35" s="271" t="s">
        <v>42</v>
      </c>
      <c r="D35" s="271"/>
      <c r="E35" s="271"/>
      <c r="F35" s="308" t="s">
        <v>65</v>
      </c>
      <c r="G35" s="308"/>
      <c r="H35" s="308"/>
      <c r="I35" s="308"/>
      <c r="J35" s="308"/>
      <c r="K35" s="308"/>
      <c r="L35" s="308"/>
      <c r="M35" s="1"/>
      <c r="N35" s="25"/>
    </row>
    <row r="36" spans="1:14" ht="6" customHeight="1" thickBot="1">
      <c r="A36" s="1"/>
      <c r="B36" s="1"/>
      <c r="C36" s="1"/>
      <c r="D36" s="1"/>
      <c r="E36" s="1"/>
      <c r="F36" s="1"/>
      <c r="G36" s="1"/>
      <c r="H36" s="1"/>
      <c r="I36" s="1"/>
      <c r="J36" s="1"/>
      <c r="K36" s="1"/>
      <c r="L36" s="1"/>
      <c r="M36" s="1"/>
      <c r="N36" s="25"/>
    </row>
    <row r="37" spans="1:14">
      <c r="A37" s="1"/>
      <c r="B37" s="59"/>
      <c r="C37" s="60" t="s">
        <v>43</v>
      </c>
      <c r="D37" s="309" t="s">
        <v>44</v>
      </c>
      <c r="E37" s="309"/>
      <c r="F37" s="309"/>
      <c r="G37" s="309"/>
      <c r="H37" s="309"/>
      <c r="I37" s="310" t="s">
        <v>45</v>
      </c>
      <c r="J37" s="311"/>
      <c r="K37" s="311"/>
      <c r="L37" s="312"/>
      <c r="M37" s="1"/>
      <c r="N37" s="25"/>
    </row>
    <row r="38" spans="1:14" ht="16">
      <c r="A38" s="37" t="b">
        <v>0</v>
      </c>
      <c r="B38" s="61">
        <v>1</v>
      </c>
      <c r="C38" s="62"/>
      <c r="D38" s="304"/>
      <c r="E38" s="304"/>
      <c r="F38" s="304"/>
      <c r="G38" s="304"/>
      <c r="H38" s="304"/>
      <c r="I38" s="305"/>
      <c r="J38" s="305"/>
      <c r="K38" s="305"/>
      <c r="L38" s="305"/>
      <c r="M38" s="1"/>
      <c r="N38" s="25"/>
    </row>
    <row r="39" spans="1:14" ht="16">
      <c r="A39" s="37" t="b">
        <v>0</v>
      </c>
      <c r="B39" s="63">
        <v>2</v>
      </c>
      <c r="C39" s="64"/>
      <c r="D39" s="302"/>
      <c r="E39" s="302"/>
      <c r="F39" s="302"/>
      <c r="G39" s="302"/>
      <c r="H39" s="302"/>
      <c r="I39" s="303"/>
      <c r="J39" s="303"/>
      <c r="K39" s="303"/>
      <c r="L39" s="303"/>
      <c r="M39" s="1"/>
      <c r="N39" s="25"/>
    </row>
    <row r="40" spans="1:14" ht="16">
      <c r="A40" s="37" t="b">
        <v>0</v>
      </c>
      <c r="B40" s="61">
        <v>3</v>
      </c>
      <c r="C40" s="62"/>
      <c r="D40" s="304"/>
      <c r="E40" s="304"/>
      <c r="F40" s="304"/>
      <c r="G40" s="304"/>
      <c r="H40" s="304"/>
      <c r="I40" s="305"/>
      <c r="J40" s="305"/>
      <c r="K40" s="305"/>
      <c r="L40" s="305"/>
      <c r="M40" s="1"/>
      <c r="N40" s="25"/>
    </row>
    <row r="41" spans="1:14" ht="16">
      <c r="A41" s="37" t="b">
        <v>0</v>
      </c>
      <c r="B41" s="63">
        <v>4</v>
      </c>
      <c r="C41" s="64"/>
      <c r="D41" s="302"/>
      <c r="E41" s="302"/>
      <c r="F41" s="302"/>
      <c r="G41" s="302"/>
      <c r="H41" s="302"/>
      <c r="I41" s="303"/>
      <c r="J41" s="303"/>
      <c r="K41" s="303"/>
      <c r="L41" s="303"/>
      <c r="M41" s="1"/>
      <c r="N41" s="25"/>
    </row>
    <row r="42" spans="1:14" ht="16">
      <c r="A42" s="37" t="b">
        <v>0</v>
      </c>
      <c r="B42" s="61">
        <v>5</v>
      </c>
      <c r="C42" s="62"/>
      <c r="D42" s="296"/>
      <c r="E42" s="297"/>
      <c r="F42" s="297"/>
      <c r="G42" s="297"/>
      <c r="H42" s="298"/>
      <c r="I42" s="299"/>
      <c r="J42" s="300"/>
      <c r="K42" s="300"/>
      <c r="L42" s="301"/>
      <c r="M42" s="1"/>
      <c r="N42" s="25"/>
    </row>
    <row r="43" spans="1:14" ht="16">
      <c r="A43" s="37" t="b">
        <v>0</v>
      </c>
      <c r="B43" s="63">
        <v>6</v>
      </c>
      <c r="C43" s="64"/>
      <c r="D43" s="290"/>
      <c r="E43" s="291"/>
      <c r="F43" s="291"/>
      <c r="G43" s="291"/>
      <c r="H43" s="292"/>
      <c r="I43" s="293"/>
      <c r="J43" s="294"/>
      <c r="K43" s="294"/>
      <c r="L43" s="295"/>
      <c r="M43" s="1"/>
      <c r="N43" s="25"/>
    </row>
    <row r="44" spans="1:14" ht="16">
      <c r="A44" s="37" t="b">
        <v>0</v>
      </c>
      <c r="B44" s="61">
        <v>7</v>
      </c>
      <c r="C44" s="62"/>
      <c r="D44" s="296"/>
      <c r="E44" s="297"/>
      <c r="F44" s="297"/>
      <c r="G44" s="297"/>
      <c r="H44" s="298"/>
      <c r="I44" s="299"/>
      <c r="J44" s="300"/>
      <c r="K44" s="300"/>
      <c r="L44" s="301"/>
      <c r="M44" s="1"/>
      <c r="N44" s="25"/>
    </row>
    <row r="45" spans="1:14" ht="16">
      <c r="A45" s="37" t="b">
        <v>0</v>
      </c>
      <c r="B45" s="63">
        <v>8</v>
      </c>
      <c r="C45" s="64"/>
      <c r="D45" s="290"/>
      <c r="E45" s="291"/>
      <c r="F45" s="291"/>
      <c r="G45" s="291"/>
      <c r="H45" s="292"/>
      <c r="I45" s="293"/>
      <c r="J45" s="294"/>
      <c r="K45" s="294"/>
      <c r="L45" s="295"/>
      <c r="M45" s="1"/>
      <c r="N45" s="25"/>
    </row>
    <row r="46" spans="1:14" ht="16">
      <c r="A46" s="37" t="b">
        <v>0</v>
      </c>
      <c r="B46" s="61">
        <v>9</v>
      </c>
      <c r="C46" s="62"/>
      <c r="D46" s="296"/>
      <c r="E46" s="297"/>
      <c r="F46" s="297"/>
      <c r="G46" s="297"/>
      <c r="H46" s="298"/>
      <c r="I46" s="299"/>
      <c r="J46" s="300"/>
      <c r="K46" s="300"/>
      <c r="L46" s="301"/>
      <c r="M46" s="1"/>
      <c r="N46" s="25"/>
    </row>
    <row r="47" spans="1:14" ht="16">
      <c r="A47" s="37" t="b">
        <v>0</v>
      </c>
      <c r="B47" s="63">
        <v>10</v>
      </c>
      <c r="C47" s="64"/>
      <c r="D47" s="290"/>
      <c r="E47" s="291"/>
      <c r="F47" s="291"/>
      <c r="G47" s="291"/>
      <c r="H47" s="292"/>
      <c r="I47" s="293"/>
      <c r="J47" s="294"/>
      <c r="K47" s="294"/>
      <c r="L47" s="295"/>
      <c r="M47" s="1"/>
      <c r="N47" s="25"/>
    </row>
    <row r="48" spans="1:14" ht="16">
      <c r="A48" s="37" t="b">
        <v>0</v>
      </c>
      <c r="B48" s="61">
        <v>11</v>
      </c>
      <c r="C48" s="62"/>
      <c r="D48" s="296"/>
      <c r="E48" s="297"/>
      <c r="F48" s="297"/>
      <c r="G48" s="297"/>
      <c r="H48" s="298"/>
      <c r="I48" s="299"/>
      <c r="J48" s="300"/>
      <c r="K48" s="300"/>
      <c r="L48" s="301"/>
      <c r="M48" s="1"/>
      <c r="N48" s="25"/>
    </row>
    <row r="49" spans="1:14" ht="16">
      <c r="A49" s="37" t="b">
        <v>0</v>
      </c>
      <c r="B49" s="63">
        <v>12</v>
      </c>
      <c r="C49" s="64"/>
      <c r="D49" s="290"/>
      <c r="E49" s="291"/>
      <c r="F49" s="291"/>
      <c r="G49" s="291"/>
      <c r="H49" s="292"/>
      <c r="I49" s="293"/>
      <c r="J49" s="294"/>
      <c r="K49" s="294"/>
      <c r="L49" s="295"/>
      <c r="M49" s="1"/>
      <c r="N49" s="25"/>
    </row>
    <row r="50" spans="1:14" ht="16">
      <c r="A50" s="37" t="b">
        <v>0</v>
      </c>
      <c r="B50" s="61">
        <v>13</v>
      </c>
      <c r="C50" s="62"/>
      <c r="D50" s="296"/>
      <c r="E50" s="297"/>
      <c r="F50" s="297"/>
      <c r="G50" s="297"/>
      <c r="H50" s="298"/>
      <c r="I50" s="299"/>
      <c r="J50" s="300"/>
      <c r="K50" s="300"/>
      <c r="L50" s="301"/>
      <c r="M50" s="1"/>
      <c r="N50" s="25"/>
    </row>
    <row r="51" spans="1:14" ht="16">
      <c r="A51" s="37" t="b">
        <v>0</v>
      </c>
      <c r="B51" s="63">
        <v>14</v>
      </c>
      <c r="C51" s="64"/>
      <c r="D51" s="290"/>
      <c r="E51" s="291"/>
      <c r="F51" s="291"/>
      <c r="G51" s="291"/>
      <c r="H51" s="292"/>
      <c r="I51" s="293"/>
      <c r="J51" s="294"/>
      <c r="K51" s="294"/>
      <c r="L51" s="295"/>
      <c r="M51" s="1"/>
      <c r="N51" s="25"/>
    </row>
    <row r="52" spans="1:14" ht="16">
      <c r="A52" s="37" t="b">
        <v>0</v>
      </c>
      <c r="B52" s="61">
        <v>15</v>
      </c>
      <c r="C52" s="62"/>
      <c r="D52" s="296"/>
      <c r="E52" s="297"/>
      <c r="F52" s="297"/>
      <c r="G52" s="297"/>
      <c r="H52" s="298"/>
      <c r="I52" s="299"/>
      <c r="J52" s="300"/>
      <c r="K52" s="300"/>
      <c r="L52" s="301"/>
      <c r="M52" s="1"/>
      <c r="N52" s="25"/>
    </row>
    <row r="53" spans="1:14" ht="16">
      <c r="A53" s="37" t="b">
        <v>0</v>
      </c>
      <c r="B53" s="63">
        <v>16</v>
      </c>
      <c r="C53" s="64"/>
      <c r="D53" s="290"/>
      <c r="E53" s="291"/>
      <c r="F53" s="291"/>
      <c r="G53" s="291"/>
      <c r="H53" s="292"/>
      <c r="I53" s="293"/>
      <c r="J53" s="294"/>
      <c r="K53" s="294"/>
      <c r="L53" s="295"/>
      <c r="M53" s="1"/>
      <c r="N53" s="25"/>
    </row>
    <row r="54" spans="1:14" ht="16">
      <c r="A54" s="37" t="b">
        <v>0</v>
      </c>
      <c r="B54" s="61">
        <v>17</v>
      </c>
      <c r="C54" s="62"/>
      <c r="D54" s="296"/>
      <c r="E54" s="297"/>
      <c r="F54" s="297"/>
      <c r="G54" s="297"/>
      <c r="H54" s="298"/>
      <c r="I54" s="299"/>
      <c r="J54" s="300"/>
      <c r="K54" s="300"/>
      <c r="L54" s="301"/>
      <c r="M54" s="1"/>
      <c r="N54" s="25"/>
    </row>
    <row r="55" spans="1:14" ht="16">
      <c r="A55" s="37" t="b">
        <v>0</v>
      </c>
      <c r="B55" s="63">
        <v>18</v>
      </c>
      <c r="C55" s="64"/>
      <c r="D55" s="290"/>
      <c r="E55" s="291"/>
      <c r="F55" s="291"/>
      <c r="G55" s="291"/>
      <c r="H55" s="292"/>
      <c r="I55" s="293"/>
      <c r="J55" s="294"/>
      <c r="K55" s="294"/>
      <c r="L55" s="295"/>
      <c r="M55" s="1"/>
      <c r="N55" s="25"/>
    </row>
    <row r="56" spans="1:14" ht="16">
      <c r="A56" s="37" t="b">
        <v>0</v>
      </c>
      <c r="B56" s="61">
        <v>19</v>
      </c>
      <c r="C56" s="62"/>
      <c r="D56" s="296"/>
      <c r="E56" s="297"/>
      <c r="F56" s="297"/>
      <c r="G56" s="297"/>
      <c r="H56" s="298"/>
      <c r="I56" s="299"/>
      <c r="J56" s="300"/>
      <c r="K56" s="300"/>
      <c r="L56" s="301"/>
      <c r="M56" s="1"/>
      <c r="N56" s="25"/>
    </row>
    <row r="57" spans="1:14" ht="16">
      <c r="A57" s="37" t="b">
        <v>0</v>
      </c>
      <c r="B57" s="63">
        <v>20</v>
      </c>
      <c r="C57" s="64"/>
      <c r="D57" s="290"/>
      <c r="E57" s="291"/>
      <c r="F57" s="291"/>
      <c r="G57" s="291"/>
      <c r="H57" s="292"/>
      <c r="I57" s="293"/>
      <c r="J57" s="294"/>
      <c r="K57" s="294"/>
      <c r="L57" s="295"/>
      <c r="M57" s="1"/>
      <c r="N57" s="25"/>
    </row>
    <row r="58" spans="1:14" ht="16">
      <c r="A58" s="37" t="b">
        <v>0</v>
      </c>
      <c r="B58" s="61">
        <v>21</v>
      </c>
      <c r="C58" s="62"/>
      <c r="D58" s="296"/>
      <c r="E58" s="297"/>
      <c r="F58" s="297"/>
      <c r="G58" s="297"/>
      <c r="H58" s="298"/>
      <c r="I58" s="299"/>
      <c r="J58" s="300"/>
      <c r="K58" s="300"/>
      <c r="L58" s="301"/>
      <c r="M58" s="1"/>
      <c r="N58" s="25"/>
    </row>
    <row r="59" spans="1:14" ht="16">
      <c r="A59" s="37" t="b">
        <v>0</v>
      </c>
      <c r="B59" s="63">
        <v>22</v>
      </c>
      <c r="C59" s="64"/>
      <c r="D59" s="290"/>
      <c r="E59" s="291"/>
      <c r="F59" s="291"/>
      <c r="G59" s="291"/>
      <c r="H59" s="292"/>
      <c r="I59" s="293"/>
      <c r="J59" s="294"/>
      <c r="K59" s="294"/>
      <c r="L59" s="295"/>
      <c r="M59" s="1"/>
      <c r="N59" s="25"/>
    </row>
    <row r="60" spans="1:14" ht="16">
      <c r="A60" s="37" t="b">
        <v>0</v>
      </c>
      <c r="B60" s="61">
        <v>23</v>
      </c>
      <c r="C60" s="62"/>
      <c r="D60" s="296"/>
      <c r="E60" s="297"/>
      <c r="F60" s="297"/>
      <c r="G60" s="297"/>
      <c r="H60" s="298"/>
      <c r="I60" s="299"/>
      <c r="J60" s="300"/>
      <c r="K60" s="300"/>
      <c r="L60" s="301"/>
      <c r="M60" s="1"/>
      <c r="N60" s="25"/>
    </row>
    <row r="61" spans="1:14" ht="16">
      <c r="A61" s="37" t="b">
        <v>0</v>
      </c>
      <c r="B61" s="63">
        <v>24</v>
      </c>
      <c r="C61" s="64"/>
      <c r="D61" s="290"/>
      <c r="E61" s="291"/>
      <c r="F61" s="291"/>
      <c r="G61" s="291"/>
      <c r="H61" s="292"/>
      <c r="I61" s="293"/>
      <c r="J61" s="294"/>
      <c r="K61" s="294"/>
      <c r="L61" s="295"/>
      <c r="M61" s="1"/>
      <c r="N61" s="25"/>
    </row>
    <row r="62" spans="1:14" ht="16">
      <c r="A62" s="37" t="b">
        <v>0</v>
      </c>
      <c r="B62" s="61">
        <v>25</v>
      </c>
      <c r="C62" s="62"/>
      <c r="D62" s="296"/>
      <c r="E62" s="297"/>
      <c r="F62" s="297"/>
      <c r="G62" s="297"/>
      <c r="H62" s="298"/>
      <c r="I62" s="299"/>
      <c r="J62" s="300"/>
      <c r="K62" s="300"/>
      <c r="L62" s="301"/>
      <c r="M62" s="1"/>
      <c r="N62" s="25"/>
    </row>
    <row r="63" spans="1:14" ht="16">
      <c r="A63" s="37" t="b">
        <v>0</v>
      </c>
      <c r="B63" s="63">
        <v>26</v>
      </c>
      <c r="C63" s="64"/>
      <c r="D63" s="290"/>
      <c r="E63" s="291"/>
      <c r="F63" s="291"/>
      <c r="G63" s="291"/>
      <c r="H63" s="292"/>
      <c r="I63" s="293"/>
      <c r="J63" s="294"/>
      <c r="K63" s="294"/>
      <c r="L63" s="295"/>
      <c r="M63" s="1"/>
      <c r="N63" s="25"/>
    </row>
    <row r="64" spans="1:14" ht="16">
      <c r="A64" s="37" t="b">
        <v>0</v>
      </c>
      <c r="B64" s="61">
        <v>27</v>
      </c>
      <c r="C64" s="62"/>
      <c r="D64" s="296"/>
      <c r="E64" s="297"/>
      <c r="F64" s="297"/>
      <c r="G64" s="297"/>
      <c r="H64" s="298"/>
      <c r="I64" s="299"/>
      <c r="J64" s="300"/>
      <c r="K64" s="300"/>
      <c r="L64" s="301"/>
      <c r="M64" s="1"/>
      <c r="N64" s="25"/>
    </row>
    <row r="65" spans="1:14" ht="16">
      <c r="A65" s="37" t="b">
        <v>0</v>
      </c>
      <c r="B65" s="63">
        <v>28</v>
      </c>
      <c r="C65" s="64"/>
      <c r="D65" s="290"/>
      <c r="E65" s="291"/>
      <c r="F65" s="291"/>
      <c r="G65" s="291"/>
      <c r="H65" s="292"/>
      <c r="I65" s="293"/>
      <c r="J65" s="294"/>
      <c r="K65" s="294"/>
      <c r="L65" s="295"/>
      <c r="M65" s="1"/>
      <c r="N65" s="25"/>
    </row>
    <row r="66" spans="1:14" ht="16">
      <c r="A66" s="37" t="b">
        <v>0</v>
      </c>
      <c r="B66" s="61">
        <v>29</v>
      </c>
      <c r="C66" s="62"/>
      <c r="D66" s="296"/>
      <c r="E66" s="297"/>
      <c r="F66" s="297"/>
      <c r="G66" s="297"/>
      <c r="H66" s="298"/>
      <c r="I66" s="299"/>
      <c r="J66" s="300"/>
      <c r="K66" s="300"/>
      <c r="L66" s="301"/>
      <c r="M66" s="1"/>
      <c r="N66" s="25"/>
    </row>
    <row r="67" spans="1:14" ht="16.5" thickBot="1">
      <c r="A67" s="37" t="b">
        <v>0</v>
      </c>
      <c r="B67" s="65">
        <v>30</v>
      </c>
      <c r="C67" s="64"/>
      <c r="D67" s="290"/>
      <c r="E67" s="291"/>
      <c r="F67" s="291"/>
      <c r="G67" s="291"/>
      <c r="H67" s="292"/>
      <c r="I67" s="293"/>
      <c r="J67" s="294"/>
      <c r="K67" s="294"/>
      <c r="L67" s="295"/>
      <c r="M67" s="1"/>
      <c r="N67" s="25"/>
    </row>
    <row r="68" spans="1:14" ht="6" customHeight="1">
      <c r="A68" s="1"/>
      <c r="B68" s="1"/>
      <c r="C68" s="1"/>
      <c r="D68" s="1"/>
      <c r="E68" s="1"/>
      <c r="F68" s="167"/>
      <c r="G68" s="167"/>
      <c r="H68" s="167"/>
      <c r="I68" s="167"/>
      <c r="J68" s="167"/>
      <c r="K68" s="167"/>
      <c r="L68" s="167"/>
      <c r="M68" s="1"/>
      <c r="N68" s="25"/>
    </row>
    <row r="69" spans="1:14" ht="15" thickBot="1">
      <c r="A69" s="1"/>
      <c r="B69" s="28" t="s">
        <v>22</v>
      </c>
      <c r="C69" s="28"/>
      <c r="E69" s="1"/>
      <c r="F69" s="1"/>
      <c r="G69" s="1"/>
      <c r="H69" s="1"/>
      <c r="I69" s="1"/>
      <c r="J69" s="1"/>
      <c r="K69" s="1"/>
      <c r="L69" s="1"/>
      <c r="M69" s="1"/>
      <c r="N69" s="25"/>
    </row>
    <row r="70" spans="1:14" ht="31.5" customHeight="1" thickBot="1">
      <c r="A70" s="1"/>
      <c r="B70" s="31" t="s">
        <v>23</v>
      </c>
      <c r="C70" s="32"/>
      <c r="D70" s="286"/>
      <c r="E70" s="287"/>
      <c r="F70" s="29" t="s">
        <v>46</v>
      </c>
      <c r="G70" s="30"/>
      <c r="H70" s="288"/>
      <c r="I70" s="289"/>
      <c r="J70" s="31" t="s">
        <v>24</v>
      </c>
      <c r="K70" s="32"/>
      <c r="L70" s="33"/>
      <c r="M70" s="1"/>
      <c r="N70" s="25"/>
    </row>
    <row r="71" spans="1:14" ht="6" customHeight="1">
      <c r="N71" s="25"/>
    </row>
    <row r="72" spans="1:14" ht="49.25" customHeight="1">
      <c r="A72" s="25"/>
      <c r="B72" s="25"/>
      <c r="C72" s="25"/>
      <c r="D72" s="25"/>
      <c r="E72" s="25"/>
      <c r="F72" s="25"/>
      <c r="G72" s="25"/>
      <c r="H72" s="25"/>
      <c r="I72" s="25"/>
      <c r="J72" s="25"/>
      <c r="K72" s="25"/>
      <c r="L72" s="25"/>
      <c r="M72" s="25"/>
      <c r="N72" s="25"/>
    </row>
    <row r="73" spans="1:14" hidden="1">
      <c r="B73" s="66" t="s">
        <v>47</v>
      </c>
      <c r="C73" s="67"/>
      <c r="D73" s="68">
        <v>0</v>
      </c>
      <c r="E73" s="68">
        <v>0</v>
      </c>
      <c r="F73" s="68">
        <v>0</v>
      </c>
      <c r="G73" s="68">
        <v>0</v>
      </c>
    </row>
    <row r="74" spans="1:14" hidden="1">
      <c r="B74" s="66" t="s">
        <v>48</v>
      </c>
      <c r="C74" s="66"/>
      <c r="D74" s="68">
        <v>2805</v>
      </c>
      <c r="E74" s="68">
        <v>1992</v>
      </c>
      <c r="F74" s="68">
        <v>433</v>
      </c>
      <c r="G74" s="68">
        <v>3273</v>
      </c>
    </row>
    <row r="75" spans="1:14" hidden="1">
      <c r="B75" s="66" t="s">
        <v>49</v>
      </c>
      <c r="C75" s="66"/>
      <c r="D75" s="68">
        <v>2805</v>
      </c>
      <c r="E75" s="68">
        <v>1992</v>
      </c>
      <c r="F75" s="68">
        <v>433</v>
      </c>
      <c r="G75" s="68">
        <v>3273</v>
      </c>
    </row>
    <row r="76" spans="1:14" hidden="1">
      <c r="B76" s="66" t="s">
        <v>50</v>
      </c>
      <c r="C76" s="66"/>
      <c r="D76" s="68">
        <v>2805</v>
      </c>
      <c r="E76" s="68">
        <v>1992</v>
      </c>
      <c r="F76" s="68">
        <v>433</v>
      </c>
      <c r="G76" s="68">
        <v>3273</v>
      </c>
    </row>
    <row r="77" spans="1:14" hidden="1">
      <c r="B77" s="66" t="s">
        <v>51</v>
      </c>
      <c r="C77" s="66"/>
      <c r="D77" s="68">
        <v>2805</v>
      </c>
      <c r="E77" s="68">
        <v>1992</v>
      </c>
      <c r="F77" s="68">
        <v>433</v>
      </c>
      <c r="G77" s="68">
        <v>3273</v>
      </c>
    </row>
    <row r="78" spans="1:14" hidden="1">
      <c r="B78" s="66" t="s">
        <v>52</v>
      </c>
      <c r="C78" s="66"/>
      <c r="D78" s="68">
        <v>2805</v>
      </c>
      <c r="E78" s="68">
        <v>1992</v>
      </c>
      <c r="F78" s="68">
        <v>433</v>
      </c>
      <c r="G78" s="68">
        <v>3273</v>
      </c>
    </row>
    <row r="79" spans="1:14" hidden="1">
      <c r="B79" s="66" t="s">
        <v>53</v>
      </c>
      <c r="C79" s="66"/>
      <c r="D79" s="68">
        <v>5657</v>
      </c>
      <c r="E79" s="68">
        <v>1992</v>
      </c>
      <c r="F79" s="68">
        <v>433</v>
      </c>
      <c r="G79" s="68">
        <v>7060</v>
      </c>
    </row>
    <row r="80" spans="1:14" hidden="1">
      <c r="B80" s="66" t="s">
        <v>54</v>
      </c>
      <c r="C80" s="66"/>
      <c r="D80" s="68">
        <v>5657</v>
      </c>
      <c r="E80" s="68">
        <v>1992</v>
      </c>
      <c r="F80" s="68">
        <v>433</v>
      </c>
      <c r="G80" s="68">
        <v>7060</v>
      </c>
    </row>
    <row r="81" spans="2:7" hidden="1">
      <c r="B81" s="66" t="s">
        <v>55</v>
      </c>
      <c r="C81" s="66"/>
      <c r="D81" s="68">
        <v>5358</v>
      </c>
      <c r="E81" s="68">
        <v>1992</v>
      </c>
      <c r="F81" s="68">
        <v>433</v>
      </c>
      <c r="G81" s="68">
        <v>6761</v>
      </c>
    </row>
    <row r="82" spans="2:7" hidden="1">
      <c r="B82" s="66" t="s">
        <v>56</v>
      </c>
      <c r="C82" s="66"/>
      <c r="D82" s="68">
        <v>5937</v>
      </c>
      <c r="E82" s="68">
        <v>1992</v>
      </c>
      <c r="F82" s="68">
        <v>433</v>
      </c>
      <c r="G82" s="68">
        <v>7340</v>
      </c>
    </row>
    <row r="83" spans="2:7" hidden="1">
      <c r="B83" s="66" t="s">
        <v>57</v>
      </c>
      <c r="C83" s="66"/>
      <c r="D83" s="68">
        <v>5937</v>
      </c>
      <c r="E83" s="68">
        <v>1992</v>
      </c>
      <c r="F83" s="68">
        <v>433</v>
      </c>
      <c r="G83" s="68">
        <v>7340</v>
      </c>
    </row>
    <row r="84" spans="2:7" hidden="1">
      <c r="B84" s="66" t="s">
        <v>58</v>
      </c>
      <c r="C84" s="67"/>
      <c r="D84" s="68">
        <v>6629</v>
      </c>
      <c r="E84" s="68">
        <v>2684</v>
      </c>
      <c r="F84" s="68">
        <v>1125</v>
      </c>
      <c r="G84" s="68">
        <v>8032</v>
      </c>
    </row>
    <row r="85" spans="2:7" hidden="1">
      <c r="B85" s="66" t="s">
        <v>59</v>
      </c>
      <c r="C85" s="67"/>
      <c r="D85" s="68">
        <v>6283</v>
      </c>
      <c r="E85" s="68">
        <v>2338</v>
      </c>
      <c r="F85" s="68">
        <v>779</v>
      </c>
      <c r="G85" s="68">
        <v>7686</v>
      </c>
    </row>
    <row r="86" spans="2:7" hidden="1">
      <c r="B86" s="66" t="s">
        <v>60</v>
      </c>
      <c r="C86" s="67"/>
      <c r="D86" s="68">
        <v>6283</v>
      </c>
      <c r="E86" s="68">
        <v>2338</v>
      </c>
      <c r="F86" s="68">
        <v>779</v>
      </c>
      <c r="G86" s="68">
        <v>7686</v>
      </c>
    </row>
    <row r="87" spans="2:7" hidden="1"/>
  </sheetData>
  <sheetProtection sheet="1" objects="1" scenarios="1" formatCells="0"/>
  <mergeCells count="107">
    <mergeCell ref="F68:L68"/>
    <mergeCell ref="D70:E70"/>
    <mergeCell ref="H70:I70"/>
    <mergeCell ref="D65:H65"/>
    <mergeCell ref="I65:L65"/>
    <mergeCell ref="D66:H66"/>
    <mergeCell ref="I66:L66"/>
    <mergeCell ref="D67:H67"/>
    <mergeCell ref="I67:L67"/>
    <mergeCell ref="D62:H62"/>
    <mergeCell ref="I62:L62"/>
    <mergeCell ref="D63:H63"/>
    <mergeCell ref="I63:L63"/>
    <mergeCell ref="D64:H64"/>
    <mergeCell ref="I64:L64"/>
    <mergeCell ref="D59:H59"/>
    <mergeCell ref="I59:L59"/>
    <mergeCell ref="D60:H60"/>
    <mergeCell ref="I60:L60"/>
    <mergeCell ref="D61:H61"/>
    <mergeCell ref="I61:L61"/>
    <mergeCell ref="D56:H56"/>
    <mergeCell ref="I56:L56"/>
    <mergeCell ref="D57:H57"/>
    <mergeCell ref="I57:L57"/>
    <mergeCell ref="D58:H58"/>
    <mergeCell ref="I58:L58"/>
    <mergeCell ref="D53:H53"/>
    <mergeCell ref="I53:L53"/>
    <mergeCell ref="D54:H54"/>
    <mergeCell ref="I54:L54"/>
    <mergeCell ref="D55:H55"/>
    <mergeCell ref="I55:L55"/>
    <mergeCell ref="D50:H50"/>
    <mergeCell ref="I50:L50"/>
    <mergeCell ref="D51:H51"/>
    <mergeCell ref="I51:L51"/>
    <mergeCell ref="D52:H52"/>
    <mergeCell ref="I52:L52"/>
    <mergeCell ref="D47:H47"/>
    <mergeCell ref="I47:L47"/>
    <mergeCell ref="D48:H48"/>
    <mergeCell ref="I48:L48"/>
    <mergeCell ref="D49:H49"/>
    <mergeCell ref="I49:L49"/>
    <mergeCell ref="D44:H44"/>
    <mergeCell ref="I44:L44"/>
    <mergeCell ref="D45:H45"/>
    <mergeCell ref="I45:L45"/>
    <mergeCell ref="D46:H46"/>
    <mergeCell ref="I46:L46"/>
    <mergeCell ref="D41:H41"/>
    <mergeCell ref="I41:L41"/>
    <mergeCell ref="D42:H42"/>
    <mergeCell ref="I42:L42"/>
    <mergeCell ref="D43:H43"/>
    <mergeCell ref="I43:L43"/>
    <mergeCell ref="D38:H38"/>
    <mergeCell ref="I38:L38"/>
    <mergeCell ref="D39:H39"/>
    <mergeCell ref="I39:L39"/>
    <mergeCell ref="D40:H40"/>
    <mergeCell ref="I40:L40"/>
    <mergeCell ref="B32:L32"/>
    <mergeCell ref="B33:L33"/>
    <mergeCell ref="C35:E35"/>
    <mergeCell ref="F35:L35"/>
    <mergeCell ref="D37:H37"/>
    <mergeCell ref="I37:L37"/>
    <mergeCell ref="K25:L26"/>
    <mergeCell ref="B26:J27"/>
    <mergeCell ref="K27:L27"/>
    <mergeCell ref="D29:L29"/>
    <mergeCell ref="B30:L30"/>
    <mergeCell ref="B31:L31"/>
    <mergeCell ref="B22:D22"/>
    <mergeCell ref="E22:F22"/>
    <mergeCell ref="G22:H22"/>
    <mergeCell ref="I22:J22"/>
    <mergeCell ref="K22:L22"/>
    <mergeCell ref="B23:C23"/>
    <mergeCell ref="B19:C19"/>
    <mergeCell ref="B21:D21"/>
    <mergeCell ref="E21:F21"/>
    <mergeCell ref="G21:H21"/>
    <mergeCell ref="I21:J21"/>
    <mergeCell ref="K21:L21"/>
    <mergeCell ref="K17:L17"/>
    <mergeCell ref="B18:D18"/>
    <mergeCell ref="E18:F18"/>
    <mergeCell ref="G18:H18"/>
    <mergeCell ref="I18:J18"/>
    <mergeCell ref="K18:L18"/>
    <mergeCell ref="C12:F12"/>
    <mergeCell ref="I12:J12"/>
    <mergeCell ref="C14:F14"/>
    <mergeCell ref="I14:J14"/>
    <mergeCell ref="B17:D17"/>
    <mergeCell ref="E17:F17"/>
    <mergeCell ref="G17:H17"/>
    <mergeCell ref="I17:J17"/>
    <mergeCell ref="C3:F3"/>
    <mergeCell ref="L3:M3"/>
    <mergeCell ref="C5:H5"/>
    <mergeCell ref="J5:L5"/>
    <mergeCell ref="B8:L8"/>
    <mergeCell ref="B9:L9"/>
  </mergeCells>
  <conditionalFormatting sqref="B35:C35">
    <cfRule type="expression" dxfId="281" priority="63">
      <formula>$A$35=TRUE</formula>
    </cfRule>
  </conditionalFormatting>
  <conditionalFormatting sqref="B38:D38 I38">
    <cfRule type="expression" dxfId="280" priority="62">
      <formula>$K$19&gt;=1</formula>
    </cfRule>
  </conditionalFormatting>
  <conditionalFormatting sqref="B39:D39 I39">
    <cfRule type="expression" dxfId="279" priority="61">
      <formula>$K$19&gt;=2</formula>
    </cfRule>
  </conditionalFormatting>
  <conditionalFormatting sqref="B40:D40 I40">
    <cfRule type="expression" dxfId="278" priority="60">
      <formula>$K$19&gt;=3</formula>
    </cfRule>
  </conditionalFormatting>
  <conditionalFormatting sqref="B41:D41 I41">
    <cfRule type="expression" dxfId="277" priority="59">
      <formula>$K$19&gt;=4</formula>
    </cfRule>
  </conditionalFormatting>
  <conditionalFormatting sqref="B42:D42 I42">
    <cfRule type="expression" dxfId="276" priority="58">
      <formula>$K$19&gt;=5</formula>
    </cfRule>
  </conditionalFormatting>
  <conditionalFormatting sqref="B43:D43 I43">
    <cfRule type="expression" dxfId="275" priority="57">
      <formula>$K$19&gt;=6</formula>
    </cfRule>
  </conditionalFormatting>
  <conditionalFormatting sqref="B44:D44 I44">
    <cfRule type="expression" dxfId="274" priority="56">
      <formula>$K$19&gt;=7</formula>
    </cfRule>
  </conditionalFormatting>
  <conditionalFormatting sqref="B45:D45 I45">
    <cfRule type="expression" dxfId="273" priority="55">
      <formula>$K$19&gt;=8</formula>
    </cfRule>
  </conditionalFormatting>
  <conditionalFormatting sqref="B46:D46 I46">
    <cfRule type="expression" dxfId="272" priority="54">
      <formula>$K$19&gt;=9</formula>
    </cfRule>
  </conditionalFormatting>
  <conditionalFormatting sqref="B47:D47 I47">
    <cfRule type="expression" dxfId="271" priority="53">
      <formula>$K$19&gt;=10</formula>
    </cfRule>
  </conditionalFormatting>
  <conditionalFormatting sqref="B48:D48 I48">
    <cfRule type="expression" dxfId="270" priority="52">
      <formula>$K$19&gt;=11</formula>
    </cfRule>
  </conditionalFormatting>
  <conditionalFormatting sqref="B49:D49 I49">
    <cfRule type="expression" dxfId="269" priority="51">
      <formula>$K$19&gt;=12</formula>
    </cfRule>
  </conditionalFormatting>
  <conditionalFormatting sqref="B50:D50 I50">
    <cfRule type="expression" dxfId="268" priority="50">
      <formula>$K$19&gt;=13</formula>
    </cfRule>
  </conditionalFormatting>
  <conditionalFormatting sqref="B51:D51 I51">
    <cfRule type="expression" dxfId="267" priority="49">
      <formula>$K$19&gt;=14</formula>
    </cfRule>
  </conditionalFormatting>
  <conditionalFormatting sqref="B52:D52 I52">
    <cfRule type="expression" dxfId="266" priority="48">
      <formula>$K$19&gt;=15</formula>
    </cfRule>
  </conditionalFormatting>
  <conditionalFormatting sqref="B53:D53 I53">
    <cfRule type="expression" dxfId="265" priority="47">
      <formula>$K$19&gt;=16</formula>
    </cfRule>
  </conditionalFormatting>
  <conditionalFormatting sqref="B54:D54 I54">
    <cfRule type="expression" dxfId="264" priority="46">
      <formula>$K$19&gt;=17</formula>
    </cfRule>
  </conditionalFormatting>
  <conditionalFormatting sqref="B55:D55 I55">
    <cfRule type="expression" dxfId="263" priority="45">
      <formula>$K$19&gt;=18</formula>
    </cfRule>
  </conditionalFormatting>
  <conditionalFormatting sqref="B56:D56 I56">
    <cfRule type="expression" dxfId="262" priority="44">
      <formula>$K$19&gt;=19</formula>
    </cfRule>
  </conditionalFormatting>
  <conditionalFormatting sqref="B57:D57 I57">
    <cfRule type="expression" dxfId="261" priority="43">
      <formula>$K$19&gt;=20</formula>
    </cfRule>
  </conditionalFormatting>
  <conditionalFormatting sqref="B58:D58 I58">
    <cfRule type="expression" dxfId="260" priority="42">
      <formula>$K$19&gt;=21</formula>
    </cfRule>
  </conditionalFormatting>
  <conditionalFormatting sqref="B59:D59 I59">
    <cfRule type="expression" dxfId="259" priority="41">
      <formula>$K$19&gt;=22</formula>
    </cfRule>
  </conditionalFormatting>
  <conditionalFormatting sqref="B60:D60 I60">
    <cfRule type="expression" dxfId="258" priority="40">
      <formula>$K$19&gt;=23</formula>
    </cfRule>
  </conditionalFormatting>
  <conditionalFormatting sqref="B61:D61 I61">
    <cfRule type="expression" dxfId="257" priority="39">
      <formula>$K$19&gt;=24</formula>
    </cfRule>
  </conditionalFormatting>
  <conditionalFormatting sqref="B62:D62 I62">
    <cfRule type="expression" dxfId="256" priority="38">
      <formula>$K$19&gt;=25</formula>
    </cfRule>
  </conditionalFormatting>
  <conditionalFormatting sqref="B63:D63 I63">
    <cfRule type="expression" dxfId="255" priority="37">
      <formula>$K$19&gt;=26</formula>
    </cfRule>
  </conditionalFormatting>
  <conditionalFormatting sqref="B64:D64 I64">
    <cfRule type="expression" dxfId="254" priority="36">
      <formula>$K$19&gt;=27</formula>
    </cfRule>
  </conditionalFormatting>
  <conditionalFormatting sqref="B65:D65 I65">
    <cfRule type="expression" dxfId="253" priority="35">
      <formula>$K$19&gt;=28</formula>
    </cfRule>
  </conditionalFormatting>
  <conditionalFormatting sqref="B66:D66 I66">
    <cfRule type="expression" dxfId="252" priority="34">
      <formula>$K$19&gt;=29</formula>
    </cfRule>
  </conditionalFormatting>
  <conditionalFormatting sqref="B67:D67 I67">
    <cfRule type="expression" dxfId="251" priority="33">
      <formula>$K$19&gt;=30</formula>
    </cfRule>
  </conditionalFormatting>
  <conditionalFormatting sqref="B38:L38">
    <cfRule type="expression" dxfId="250" priority="32">
      <formula>$A$38=TRUE</formula>
    </cfRule>
    <cfRule type="expression" dxfId="249" priority="93">
      <formula>$K$23&gt;=1</formula>
    </cfRule>
  </conditionalFormatting>
  <conditionalFormatting sqref="B39:L39">
    <cfRule type="expression" dxfId="248" priority="31">
      <formula>$A$39=TRUE</formula>
    </cfRule>
    <cfRule type="expression" dxfId="247" priority="92">
      <formula>$K$23&gt;=2</formula>
    </cfRule>
  </conditionalFormatting>
  <conditionalFormatting sqref="B40:L40">
    <cfRule type="expression" dxfId="246" priority="30">
      <formula>$A$40=TRUE</formula>
    </cfRule>
    <cfRule type="expression" dxfId="245" priority="87">
      <formula>$K$23&gt;=3</formula>
    </cfRule>
  </conditionalFormatting>
  <conditionalFormatting sqref="B41:L41">
    <cfRule type="expression" dxfId="244" priority="29">
      <formula>$A$41=TRUE</formula>
    </cfRule>
    <cfRule type="expression" dxfId="243" priority="91">
      <formula>$K$23&gt;=4</formula>
    </cfRule>
  </conditionalFormatting>
  <conditionalFormatting sqref="B42:L42">
    <cfRule type="expression" dxfId="242" priority="28">
      <formula>$A$42=TRUE</formula>
    </cfRule>
    <cfRule type="expression" dxfId="241" priority="90">
      <formula>$K$23&gt;=5</formula>
    </cfRule>
  </conditionalFormatting>
  <conditionalFormatting sqref="B43:L43">
    <cfRule type="expression" dxfId="240" priority="27">
      <formula>$A$43=TRUE</formula>
    </cfRule>
    <cfRule type="expression" dxfId="239" priority="89">
      <formula>$K$23&gt;=6</formula>
    </cfRule>
  </conditionalFormatting>
  <conditionalFormatting sqref="B44:L44">
    <cfRule type="expression" dxfId="238" priority="26">
      <formula>$A$44=TRUE</formula>
    </cfRule>
    <cfRule type="expression" dxfId="237" priority="88">
      <formula>$K$23&gt;=7</formula>
    </cfRule>
  </conditionalFormatting>
  <conditionalFormatting sqref="B45:L45">
    <cfRule type="expression" dxfId="236" priority="25">
      <formula>$A$45=TRUE</formula>
    </cfRule>
    <cfRule type="expression" dxfId="235" priority="86">
      <formula>$K$23&gt;=8</formula>
    </cfRule>
  </conditionalFormatting>
  <conditionalFormatting sqref="B46:L46">
    <cfRule type="expression" dxfId="233" priority="24">
      <formula>$A$46=TRUE</formula>
    </cfRule>
    <cfRule type="expression" dxfId="234" priority="81">
      <formula>$K$23&gt;=9</formula>
    </cfRule>
  </conditionalFormatting>
  <conditionalFormatting sqref="B47:L47">
    <cfRule type="expression" dxfId="231" priority="23">
      <formula>$A$47=TRUE</formula>
    </cfRule>
    <cfRule type="expression" dxfId="232" priority="85">
      <formula>$K$23&gt;=10</formula>
    </cfRule>
  </conditionalFormatting>
  <conditionalFormatting sqref="B48:L48">
    <cfRule type="expression" dxfId="229" priority="22">
      <formula>$A$48=TRUE</formula>
    </cfRule>
    <cfRule type="expression" dxfId="230" priority="84">
      <formula>$K$23&gt;=11</formula>
    </cfRule>
  </conditionalFormatting>
  <conditionalFormatting sqref="B49:L49">
    <cfRule type="expression" dxfId="227" priority="21">
      <formula>$A$49=TRUE</formula>
    </cfRule>
    <cfRule type="expression" dxfId="228" priority="83">
      <formula>$K$23&gt;=12</formula>
    </cfRule>
  </conditionalFormatting>
  <conditionalFormatting sqref="B50:L50">
    <cfRule type="expression" dxfId="225" priority="20">
      <formula>$A$50=TRUE</formula>
    </cfRule>
    <cfRule type="expression" dxfId="226" priority="77">
      <formula>$K$23&gt;=13</formula>
    </cfRule>
  </conditionalFormatting>
  <conditionalFormatting sqref="B51:L51">
    <cfRule type="expression" dxfId="224" priority="19">
      <formula>$A$51=TRUE</formula>
    </cfRule>
    <cfRule type="expression" dxfId="223" priority="76">
      <formula>$K$23&gt;=14</formula>
    </cfRule>
  </conditionalFormatting>
  <conditionalFormatting sqref="B52:L52">
    <cfRule type="expression" dxfId="221" priority="18">
      <formula>$A$52=TRUE</formula>
    </cfRule>
    <cfRule type="expression" dxfId="222" priority="75">
      <formula>$K$23&gt;=15</formula>
    </cfRule>
  </conditionalFormatting>
  <conditionalFormatting sqref="B53:L53">
    <cfRule type="expression" dxfId="220" priority="17">
      <formula>$A$53=TRUE</formula>
    </cfRule>
    <cfRule type="expression" dxfId="219" priority="82">
      <formula>$K$23&gt;=16</formula>
    </cfRule>
  </conditionalFormatting>
  <conditionalFormatting sqref="B54:L54">
    <cfRule type="expression" dxfId="217" priority="16">
      <formula>$A$54=TRUE</formula>
    </cfRule>
    <cfRule type="expression" dxfId="218" priority="78">
      <formula>$K$23&gt;=17</formula>
    </cfRule>
  </conditionalFormatting>
  <conditionalFormatting sqref="B55:L55">
    <cfRule type="expression" dxfId="215" priority="15">
      <formula>$A$55=TRUE</formula>
    </cfRule>
    <cfRule type="expression" dxfId="216" priority="79">
      <formula>$K$23&gt;=18</formula>
    </cfRule>
  </conditionalFormatting>
  <conditionalFormatting sqref="B56:L56">
    <cfRule type="expression" dxfId="213" priority="14">
      <formula>$A$56=TRUE</formula>
    </cfRule>
    <cfRule type="expression" dxfId="214" priority="80">
      <formula>$K$23&gt;=19</formula>
    </cfRule>
  </conditionalFormatting>
  <conditionalFormatting sqref="B57:L57">
    <cfRule type="expression" dxfId="211" priority="13">
      <formula>$A$57=TRUE</formula>
    </cfRule>
    <cfRule type="expression" dxfId="212" priority="74">
      <formula>$K$23&gt;=20</formula>
    </cfRule>
  </conditionalFormatting>
  <conditionalFormatting sqref="B58:L58">
    <cfRule type="expression" dxfId="209" priority="12">
      <formula>$A$58=TRUE</formula>
    </cfRule>
    <cfRule type="expression" dxfId="210" priority="73">
      <formula>$K$23&gt;=21</formula>
    </cfRule>
  </conditionalFormatting>
  <conditionalFormatting sqref="B59:L59">
    <cfRule type="expression" dxfId="208" priority="11">
      <formula>$A$59=TRUE</formula>
    </cfRule>
    <cfRule type="expression" dxfId="207" priority="72">
      <formula>$K$23&gt;=22</formula>
    </cfRule>
  </conditionalFormatting>
  <conditionalFormatting sqref="B60:L60">
    <cfRule type="expression" dxfId="206" priority="10">
      <formula>$A$60=TRUE</formula>
    </cfRule>
    <cfRule type="expression" dxfId="205" priority="71">
      <formula>$K$23&gt;=23</formula>
    </cfRule>
  </conditionalFormatting>
  <conditionalFormatting sqref="B61:L61">
    <cfRule type="expression" dxfId="204" priority="9">
      <formula>$A$61=TRUE</formula>
    </cfRule>
    <cfRule type="expression" dxfId="203" priority="70">
      <formula>$K$23&gt;=24</formula>
    </cfRule>
  </conditionalFormatting>
  <conditionalFormatting sqref="B62:L62">
    <cfRule type="expression" dxfId="201" priority="8">
      <formula>$A$62=TRUE</formula>
    </cfRule>
    <cfRule type="expression" dxfId="202" priority="69">
      <formula>$K$23&gt;=25</formula>
    </cfRule>
  </conditionalFormatting>
  <conditionalFormatting sqref="B63:L63">
    <cfRule type="expression" dxfId="199" priority="7">
      <formula>$A$63=TRUE</formula>
    </cfRule>
    <cfRule type="expression" dxfId="200" priority="68">
      <formula>$K$23&gt;=26</formula>
    </cfRule>
  </conditionalFormatting>
  <conditionalFormatting sqref="B64:L64">
    <cfRule type="expression" dxfId="198" priority="6">
      <formula>$A$64=TRUE</formula>
    </cfRule>
    <cfRule type="expression" dxfId="197" priority="67">
      <formula>$K$23&gt;=27</formula>
    </cfRule>
  </conditionalFormatting>
  <conditionalFormatting sqref="B65:L65">
    <cfRule type="expression" dxfId="196" priority="5">
      <formula>$A$65=TRUE</formula>
    </cfRule>
    <cfRule type="expression" dxfId="195" priority="66">
      <formula>$K$23&gt;=28</formula>
    </cfRule>
  </conditionalFormatting>
  <conditionalFormatting sqref="B66:L66">
    <cfRule type="expression" dxfId="194" priority="4">
      <formula>$A$66=TRUE</formula>
    </cfRule>
    <cfRule type="expression" dxfId="193" priority="65">
      <formula>$K$23&gt;=29</formula>
    </cfRule>
  </conditionalFormatting>
  <conditionalFormatting sqref="B67:L67">
    <cfRule type="expression" dxfId="192" priority="3">
      <formula>$A$67=TRUE</formula>
    </cfRule>
    <cfRule type="expression" dxfId="191" priority="64">
      <formula>$K$23&gt;=30</formula>
    </cfRule>
  </conditionalFormatting>
  <conditionalFormatting sqref="H14">
    <cfRule type="expression" dxfId="190" priority="1">
      <formula>$G$14=TRUE</formula>
    </cfRule>
  </conditionalFormatting>
  <conditionalFormatting sqref="H12:J12">
    <cfRule type="expression" dxfId="189" priority="94">
      <formula>$G$12=TRUE</formula>
    </cfRule>
  </conditionalFormatting>
  <conditionalFormatting sqref="H14:J14">
    <cfRule type="expression" dxfId="188" priority="2">
      <formula>F14=TRUE</formula>
    </cfRule>
  </conditionalFormatting>
  <hyperlinks>
    <hyperlink ref="B9:L9" location="'C. Click, CL価格'!B103:B107" display="シートのコピーの仕方は「E:Click©/Click Listen©料金＞注文方法＞注文用紙のコピー方法」をご参照ください" xr:uid="{D1E782E9-8EAE-49C3-955F-564512DCEEE8}"/>
  </hyperlinks>
  <printOptions horizontalCentered="1" verticalCentered="1"/>
  <pageMargins left="0.31496062992125984" right="0.31496062992125984" top="0.35433070866141736" bottom="0.35433070866141736"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Drop Down 1">
              <controlPr defaultSize="0" autoLine="0" autoPict="0">
                <anchor moveWithCells="1">
                  <from>
                    <xdr:col>2</xdr:col>
                    <xdr:colOff>101600</xdr:colOff>
                    <xdr:row>11</xdr:row>
                    <xdr:rowOff>44450</xdr:rowOff>
                  </from>
                  <to>
                    <xdr:col>5</xdr:col>
                    <xdr:colOff>393700</xdr:colOff>
                    <xdr:row>11</xdr:row>
                    <xdr:rowOff>330200</xdr:rowOff>
                  </to>
                </anchor>
              </controlPr>
            </control>
          </mc:Choice>
        </mc:AlternateContent>
        <mc:AlternateContent xmlns:mc="http://schemas.openxmlformats.org/markup-compatibility/2006">
          <mc:Choice Requires="x14">
            <control shapeId="17410" r:id="rId5" name="Check Box 2">
              <controlPr locked="0" defaultSize="0" autoFill="0" autoLine="0" autoPict="0">
                <anchor moveWithCells="1">
                  <from>
                    <xdr:col>2</xdr:col>
                    <xdr:colOff>203200</xdr:colOff>
                    <xdr:row>37</xdr:row>
                    <xdr:rowOff>0</xdr:rowOff>
                  </from>
                  <to>
                    <xdr:col>2</xdr:col>
                    <xdr:colOff>431800</xdr:colOff>
                    <xdr:row>38</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7</xdr:col>
                    <xdr:colOff>209550</xdr:colOff>
                    <xdr:row>11</xdr:row>
                    <xdr:rowOff>69850</xdr:rowOff>
                  </from>
                  <to>
                    <xdr:col>7</xdr:col>
                    <xdr:colOff>393700</xdr:colOff>
                    <xdr:row>11</xdr:row>
                    <xdr:rowOff>298450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xdr:col>
                    <xdr:colOff>165100</xdr:colOff>
                    <xdr:row>34</xdr:row>
                    <xdr:rowOff>0</xdr:rowOff>
                  </from>
                  <to>
                    <xdr:col>1</xdr:col>
                    <xdr:colOff>349250</xdr:colOff>
                    <xdr:row>35</xdr:row>
                    <xdr:rowOff>0</xdr:rowOff>
                  </to>
                </anchor>
              </controlPr>
            </control>
          </mc:Choice>
        </mc:AlternateContent>
        <mc:AlternateContent xmlns:mc="http://schemas.openxmlformats.org/markup-compatibility/2006">
          <mc:Choice Requires="x14">
            <control shapeId="17413" r:id="rId8" name="Check Box 5">
              <controlPr locked="0" defaultSize="0" autoFill="0" autoLine="0" autoPict="0">
                <anchor moveWithCells="1">
                  <from>
                    <xdr:col>2</xdr:col>
                    <xdr:colOff>203200</xdr:colOff>
                    <xdr:row>38</xdr:row>
                    <xdr:rowOff>0</xdr:rowOff>
                  </from>
                  <to>
                    <xdr:col>2</xdr:col>
                    <xdr:colOff>431800</xdr:colOff>
                    <xdr:row>39</xdr:row>
                    <xdr:rowOff>0</xdr:rowOff>
                  </to>
                </anchor>
              </controlPr>
            </control>
          </mc:Choice>
        </mc:AlternateContent>
        <mc:AlternateContent xmlns:mc="http://schemas.openxmlformats.org/markup-compatibility/2006">
          <mc:Choice Requires="x14">
            <control shapeId="17414" r:id="rId9" name="Check Box 6">
              <controlPr locked="0" defaultSize="0" autoFill="0" autoLine="0" autoPict="0">
                <anchor moveWithCells="1">
                  <from>
                    <xdr:col>2</xdr:col>
                    <xdr:colOff>203200</xdr:colOff>
                    <xdr:row>39</xdr:row>
                    <xdr:rowOff>0</xdr:rowOff>
                  </from>
                  <to>
                    <xdr:col>2</xdr:col>
                    <xdr:colOff>431800</xdr:colOff>
                    <xdr:row>40</xdr:row>
                    <xdr:rowOff>0</xdr:rowOff>
                  </to>
                </anchor>
              </controlPr>
            </control>
          </mc:Choice>
        </mc:AlternateContent>
        <mc:AlternateContent xmlns:mc="http://schemas.openxmlformats.org/markup-compatibility/2006">
          <mc:Choice Requires="x14">
            <control shapeId="17415" r:id="rId10" name="Check Box 7">
              <controlPr locked="0" defaultSize="0" autoFill="0" autoLine="0" autoPict="0">
                <anchor moveWithCells="1">
                  <from>
                    <xdr:col>2</xdr:col>
                    <xdr:colOff>203200</xdr:colOff>
                    <xdr:row>40</xdr:row>
                    <xdr:rowOff>0</xdr:rowOff>
                  </from>
                  <to>
                    <xdr:col>2</xdr:col>
                    <xdr:colOff>431800</xdr:colOff>
                    <xdr:row>41</xdr:row>
                    <xdr:rowOff>0</xdr:rowOff>
                  </to>
                </anchor>
              </controlPr>
            </control>
          </mc:Choice>
        </mc:AlternateContent>
        <mc:AlternateContent xmlns:mc="http://schemas.openxmlformats.org/markup-compatibility/2006">
          <mc:Choice Requires="x14">
            <control shapeId="17416" r:id="rId11" name="Check Box 8">
              <controlPr locked="0" defaultSize="0" autoFill="0" autoLine="0" autoPict="0">
                <anchor moveWithCells="1">
                  <from>
                    <xdr:col>2</xdr:col>
                    <xdr:colOff>203200</xdr:colOff>
                    <xdr:row>41</xdr:row>
                    <xdr:rowOff>0</xdr:rowOff>
                  </from>
                  <to>
                    <xdr:col>2</xdr:col>
                    <xdr:colOff>431800</xdr:colOff>
                    <xdr:row>42</xdr:row>
                    <xdr:rowOff>0</xdr:rowOff>
                  </to>
                </anchor>
              </controlPr>
            </control>
          </mc:Choice>
        </mc:AlternateContent>
        <mc:AlternateContent xmlns:mc="http://schemas.openxmlformats.org/markup-compatibility/2006">
          <mc:Choice Requires="x14">
            <control shapeId="17417" r:id="rId12" name="Check Box 9">
              <controlPr locked="0" defaultSize="0" autoFill="0" autoLine="0" autoPict="0">
                <anchor moveWithCells="1">
                  <from>
                    <xdr:col>2</xdr:col>
                    <xdr:colOff>203200</xdr:colOff>
                    <xdr:row>42</xdr:row>
                    <xdr:rowOff>0</xdr:rowOff>
                  </from>
                  <to>
                    <xdr:col>2</xdr:col>
                    <xdr:colOff>431800</xdr:colOff>
                    <xdr:row>43</xdr:row>
                    <xdr:rowOff>0</xdr:rowOff>
                  </to>
                </anchor>
              </controlPr>
            </control>
          </mc:Choice>
        </mc:AlternateContent>
        <mc:AlternateContent xmlns:mc="http://schemas.openxmlformats.org/markup-compatibility/2006">
          <mc:Choice Requires="x14">
            <control shapeId="17418" r:id="rId13" name="Check Box 10">
              <controlPr locked="0" defaultSize="0" autoFill="0" autoLine="0" autoPict="0">
                <anchor moveWithCells="1">
                  <from>
                    <xdr:col>2</xdr:col>
                    <xdr:colOff>203200</xdr:colOff>
                    <xdr:row>43</xdr:row>
                    <xdr:rowOff>0</xdr:rowOff>
                  </from>
                  <to>
                    <xdr:col>2</xdr:col>
                    <xdr:colOff>431800</xdr:colOff>
                    <xdr:row>44</xdr:row>
                    <xdr:rowOff>0</xdr:rowOff>
                  </to>
                </anchor>
              </controlPr>
            </control>
          </mc:Choice>
        </mc:AlternateContent>
        <mc:AlternateContent xmlns:mc="http://schemas.openxmlformats.org/markup-compatibility/2006">
          <mc:Choice Requires="x14">
            <control shapeId="17419" r:id="rId14" name="Check Box 11">
              <controlPr locked="0" defaultSize="0" autoFill="0" autoLine="0" autoPict="0">
                <anchor moveWithCells="1">
                  <from>
                    <xdr:col>2</xdr:col>
                    <xdr:colOff>203200</xdr:colOff>
                    <xdr:row>44</xdr:row>
                    <xdr:rowOff>0</xdr:rowOff>
                  </from>
                  <to>
                    <xdr:col>2</xdr:col>
                    <xdr:colOff>431800</xdr:colOff>
                    <xdr:row>45</xdr:row>
                    <xdr:rowOff>0</xdr:rowOff>
                  </to>
                </anchor>
              </controlPr>
            </control>
          </mc:Choice>
        </mc:AlternateContent>
        <mc:AlternateContent xmlns:mc="http://schemas.openxmlformats.org/markup-compatibility/2006">
          <mc:Choice Requires="x14">
            <control shapeId="17420" r:id="rId15" name="Check Box 12">
              <controlPr locked="0" defaultSize="0" autoFill="0" autoLine="0" autoPict="0">
                <anchor moveWithCells="1">
                  <from>
                    <xdr:col>2</xdr:col>
                    <xdr:colOff>203200</xdr:colOff>
                    <xdr:row>45</xdr:row>
                    <xdr:rowOff>0</xdr:rowOff>
                  </from>
                  <to>
                    <xdr:col>2</xdr:col>
                    <xdr:colOff>431800</xdr:colOff>
                    <xdr:row>46</xdr:row>
                    <xdr:rowOff>0</xdr:rowOff>
                  </to>
                </anchor>
              </controlPr>
            </control>
          </mc:Choice>
        </mc:AlternateContent>
        <mc:AlternateContent xmlns:mc="http://schemas.openxmlformats.org/markup-compatibility/2006">
          <mc:Choice Requires="x14">
            <control shapeId="17421" r:id="rId16" name="Check Box 13">
              <controlPr locked="0" defaultSize="0" autoFill="0" autoLine="0" autoPict="0">
                <anchor moveWithCells="1">
                  <from>
                    <xdr:col>2</xdr:col>
                    <xdr:colOff>203200</xdr:colOff>
                    <xdr:row>46</xdr:row>
                    <xdr:rowOff>0</xdr:rowOff>
                  </from>
                  <to>
                    <xdr:col>2</xdr:col>
                    <xdr:colOff>431800</xdr:colOff>
                    <xdr:row>47</xdr:row>
                    <xdr:rowOff>0</xdr:rowOff>
                  </to>
                </anchor>
              </controlPr>
            </control>
          </mc:Choice>
        </mc:AlternateContent>
        <mc:AlternateContent xmlns:mc="http://schemas.openxmlformats.org/markup-compatibility/2006">
          <mc:Choice Requires="x14">
            <control shapeId="17422" r:id="rId17" name="Check Box 14">
              <controlPr locked="0" defaultSize="0" autoFill="0" autoLine="0" autoPict="0">
                <anchor moveWithCells="1">
                  <from>
                    <xdr:col>2</xdr:col>
                    <xdr:colOff>203200</xdr:colOff>
                    <xdr:row>47</xdr:row>
                    <xdr:rowOff>0</xdr:rowOff>
                  </from>
                  <to>
                    <xdr:col>2</xdr:col>
                    <xdr:colOff>431800</xdr:colOff>
                    <xdr:row>48</xdr:row>
                    <xdr:rowOff>0</xdr:rowOff>
                  </to>
                </anchor>
              </controlPr>
            </control>
          </mc:Choice>
        </mc:AlternateContent>
        <mc:AlternateContent xmlns:mc="http://schemas.openxmlformats.org/markup-compatibility/2006">
          <mc:Choice Requires="x14">
            <control shapeId="17423" r:id="rId18" name="Check Box 15">
              <controlPr locked="0" defaultSize="0" autoFill="0" autoLine="0" autoPict="0">
                <anchor moveWithCells="1">
                  <from>
                    <xdr:col>2</xdr:col>
                    <xdr:colOff>203200</xdr:colOff>
                    <xdr:row>48</xdr:row>
                    <xdr:rowOff>0</xdr:rowOff>
                  </from>
                  <to>
                    <xdr:col>2</xdr:col>
                    <xdr:colOff>431800</xdr:colOff>
                    <xdr:row>49</xdr:row>
                    <xdr:rowOff>0</xdr:rowOff>
                  </to>
                </anchor>
              </controlPr>
            </control>
          </mc:Choice>
        </mc:AlternateContent>
        <mc:AlternateContent xmlns:mc="http://schemas.openxmlformats.org/markup-compatibility/2006">
          <mc:Choice Requires="x14">
            <control shapeId="17424" r:id="rId19" name="Check Box 16">
              <controlPr locked="0" defaultSize="0" autoFill="0" autoLine="0" autoPict="0">
                <anchor moveWithCells="1">
                  <from>
                    <xdr:col>2</xdr:col>
                    <xdr:colOff>203200</xdr:colOff>
                    <xdr:row>49</xdr:row>
                    <xdr:rowOff>0</xdr:rowOff>
                  </from>
                  <to>
                    <xdr:col>2</xdr:col>
                    <xdr:colOff>431800</xdr:colOff>
                    <xdr:row>50</xdr:row>
                    <xdr:rowOff>0</xdr:rowOff>
                  </to>
                </anchor>
              </controlPr>
            </control>
          </mc:Choice>
        </mc:AlternateContent>
        <mc:AlternateContent xmlns:mc="http://schemas.openxmlformats.org/markup-compatibility/2006">
          <mc:Choice Requires="x14">
            <control shapeId="17425" r:id="rId20" name="Check Box 17">
              <controlPr locked="0" defaultSize="0" autoFill="0" autoLine="0" autoPict="0">
                <anchor moveWithCells="1">
                  <from>
                    <xdr:col>2</xdr:col>
                    <xdr:colOff>203200</xdr:colOff>
                    <xdr:row>50</xdr:row>
                    <xdr:rowOff>0</xdr:rowOff>
                  </from>
                  <to>
                    <xdr:col>2</xdr:col>
                    <xdr:colOff>431800</xdr:colOff>
                    <xdr:row>51</xdr:row>
                    <xdr:rowOff>0</xdr:rowOff>
                  </to>
                </anchor>
              </controlPr>
            </control>
          </mc:Choice>
        </mc:AlternateContent>
        <mc:AlternateContent xmlns:mc="http://schemas.openxmlformats.org/markup-compatibility/2006">
          <mc:Choice Requires="x14">
            <control shapeId="17426" r:id="rId21" name="Check Box 18">
              <controlPr locked="0" defaultSize="0" autoFill="0" autoLine="0" autoPict="0">
                <anchor moveWithCells="1">
                  <from>
                    <xdr:col>2</xdr:col>
                    <xdr:colOff>203200</xdr:colOff>
                    <xdr:row>51</xdr:row>
                    <xdr:rowOff>0</xdr:rowOff>
                  </from>
                  <to>
                    <xdr:col>2</xdr:col>
                    <xdr:colOff>431800</xdr:colOff>
                    <xdr:row>52</xdr:row>
                    <xdr:rowOff>0</xdr:rowOff>
                  </to>
                </anchor>
              </controlPr>
            </control>
          </mc:Choice>
        </mc:AlternateContent>
        <mc:AlternateContent xmlns:mc="http://schemas.openxmlformats.org/markup-compatibility/2006">
          <mc:Choice Requires="x14">
            <control shapeId="17427" r:id="rId22" name="Check Box 19">
              <controlPr locked="0" defaultSize="0" autoFill="0" autoLine="0" autoPict="0">
                <anchor moveWithCells="1">
                  <from>
                    <xdr:col>2</xdr:col>
                    <xdr:colOff>203200</xdr:colOff>
                    <xdr:row>52</xdr:row>
                    <xdr:rowOff>0</xdr:rowOff>
                  </from>
                  <to>
                    <xdr:col>2</xdr:col>
                    <xdr:colOff>431800</xdr:colOff>
                    <xdr:row>53</xdr:row>
                    <xdr:rowOff>0</xdr:rowOff>
                  </to>
                </anchor>
              </controlPr>
            </control>
          </mc:Choice>
        </mc:AlternateContent>
        <mc:AlternateContent xmlns:mc="http://schemas.openxmlformats.org/markup-compatibility/2006">
          <mc:Choice Requires="x14">
            <control shapeId="17428" r:id="rId23" name="Check Box 20">
              <controlPr locked="0" defaultSize="0" autoFill="0" autoLine="0" autoPict="0">
                <anchor moveWithCells="1">
                  <from>
                    <xdr:col>2</xdr:col>
                    <xdr:colOff>203200</xdr:colOff>
                    <xdr:row>53</xdr:row>
                    <xdr:rowOff>0</xdr:rowOff>
                  </from>
                  <to>
                    <xdr:col>2</xdr:col>
                    <xdr:colOff>431800</xdr:colOff>
                    <xdr:row>54</xdr:row>
                    <xdr:rowOff>0</xdr:rowOff>
                  </to>
                </anchor>
              </controlPr>
            </control>
          </mc:Choice>
        </mc:AlternateContent>
        <mc:AlternateContent xmlns:mc="http://schemas.openxmlformats.org/markup-compatibility/2006">
          <mc:Choice Requires="x14">
            <control shapeId="17429" r:id="rId24" name="Check Box 21">
              <controlPr locked="0" defaultSize="0" autoFill="0" autoLine="0" autoPict="0">
                <anchor moveWithCells="1">
                  <from>
                    <xdr:col>2</xdr:col>
                    <xdr:colOff>203200</xdr:colOff>
                    <xdr:row>54</xdr:row>
                    <xdr:rowOff>0</xdr:rowOff>
                  </from>
                  <to>
                    <xdr:col>2</xdr:col>
                    <xdr:colOff>431800</xdr:colOff>
                    <xdr:row>55</xdr:row>
                    <xdr:rowOff>0</xdr:rowOff>
                  </to>
                </anchor>
              </controlPr>
            </control>
          </mc:Choice>
        </mc:AlternateContent>
        <mc:AlternateContent xmlns:mc="http://schemas.openxmlformats.org/markup-compatibility/2006">
          <mc:Choice Requires="x14">
            <control shapeId="17430" r:id="rId25" name="Check Box 22">
              <controlPr locked="0" defaultSize="0" autoFill="0" autoLine="0" autoPict="0">
                <anchor moveWithCells="1">
                  <from>
                    <xdr:col>2</xdr:col>
                    <xdr:colOff>203200</xdr:colOff>
                    <xdr:row>55</xdr:row>
                    <xdr:rowOff>0</xdr:rowOff>
                  </from>
                  <to>
                    <xdr:col>2</xdr:col>
                    <xdr:colOff>431800</xdr:colOff>
                    <xdr:row>56</xdr:row>
                    <xdr:rowOff>0</xdr:rowOff>
                  </to>
                </anchor>
              </controlPr>
            </control>
          </mc:Choice>
        </mc:AlternateContent>
        <mc:AlternateContent xmlns:mc="http://schemas.openxmlformats.org/markup-compatibility/2006">
          <mc:Choice Requires="x14">
            <control shapeId="17431" r:id="rId26" name="Check Box 23">
              <controlPr locked="0" defaultSize="0" autoFill="0" autoLine="0" autoPict="0">
                <anchor moveWithCells="1">
                  <from>
                    <xdr:col>2</xdr:col>
                    <xdr:colOff>203200</xdr:colOff>
                    <xdr:row>56</xdr:row>
                    <xdr:rowOff>0</xdr:rowOff>
                  </from>
                  <to>
                    <xdr:col>2</xdr:col>
                    <xdr:colOff>431800</xdr:colOff>
                    <xdr:row>57</xdr:row>
                    <xdr:rowOff>0</xdr:rowOff>
                  </to>
                </anchor>
              </controlPr>
            </control>
          </mc:Choice>
        </mc:AlternateContent>
        <mc:AlternateContent xmlns:mc="http://schemas.openxmlformats.org/markup-compatibility/2006">
          <mc:Choice Requires="x14">
            <control shapeId="17432" r:id="rId27" name="Check Box 24">
              <controlPr locked="0" defaultSize="0" autoFill="0" autoLine="0" autoPict="0">
                <anchor moveWithCells="1">
                  <from>
                    <xdr:col>2</xdr:col>
                    <xdr:colOff>203200</xdr:colOff>
                    <xdr:row>57</xdr:row>
                    <xdr:rowOff>0</xdr:rowOff>
                  </from>
                  <to>
                    <xdr:col>2</xdr:col>
                    <xdr:colOff>431800</xdr:colOff>
                    <xdr:row>58</xdr:row>
                    <xdr:rowOff>0</xdr:rowOff>
                  </to>
                </anchor>
              </controlPr>
            </control>
          </mc:Choice>
        </mc:AlternateContent>
        <mc:AlternateContent xmlns:mc="http://schemas.openxmlformats.org/markup-compatibility/2006">
          <mc:Choice Requires="x14">
            <control shapeId="17433" r:id="rId28" name="Check Box 25">
              <controlPr locked="0" defaultSize="0" autoFill="0" autoLine="0" autoPict="0">
                <anchor moveWithCells="1">
                  <from>
                    <xdr:col>2</xdr:col>
                    <xdr:colOff>203200</xdr:colOff>
                    <xdr:row>58</xdr:row>
                    <xdr:rowOff>0</xdr:rowOff>
                  </from>
                  <to>
                    <xdr:col>2</xdr:col>
                    <xdr:colOff>431800</xdr:colOff>
                    <xdr:row>59</xdr:row>
                    <xdr:rowOff>0</xdr:rowOff>
                  </to>
                </anchor>
              </controlPr>
            </control>
          </mc:Choice>
        </mc:AlternateContent>
        <mc:AlternateContent xmlns:mc="http://schemas.openxmlformats.org/markup-compatibility/2006">
          <mc:Choice Requires="x14">
            <control shapeId="17434" r:id="rId29" name="Check Box 26">
              <controlPr locked="0" defaultSize="0" autoFill="0" autoLine="0" autoPict="0">
                <anchor moveWithCells="1">
                  <from>
                    <xdr:col>2</xdr:col>
                    <xdr:colOff>203200</xdr:colOff>
                    <xdr:row>59</xdr:row>
                    <xdr:rowOff>0</xdr:rowOff>
                  </from>
                  <to>
                    <xdr:col>2</xdr:col>
                    <xdr:colOff>431800</xdr:colOff>
                    <xdr:row>60</xdr:row>
                    <xdr:rowOff>0</xdr:rowOff>
                  </to>
                </anchor>
              </controlPr>
            </control>
          </mc:Choice>
        </mc:AlternateContent>
        <mc:AlternateContent xmlns:mc="http://schemas.openxmlformats.org/markup-compatibility/2006">
          <mc:Choice Requires="x14">
            <control shapeId="17435" r:id="rId30" name="Check Box 27">
              <controlPr locked="0" defaultSize="0" autoFill="0" autoLine="0" autoPict="0">
                <anchor moveWithCells="1">
                  <from>
                    <xdr:col>2</xdr:col>
                    <xdr:colOff>203200</xdr:colOff>
                    <xdr:row>60</xdr:row>
                    <xdr:rowOff>0</xdr:rowOff>
                  </from>
                  <to>
                    <xdr:col>2</xdr:col>
                    <xdr:colOff>431800</xdr:colOff>
                    <xdr:row>61</xdr:row>
                    <xdr:rowOff>0</xdr:rowOff>
                  </to>
                </anchor>
              </controlPr>
            </control>
          </mc:Choice>
        </mc:AlternateContent>
        <mc:AlternateContent xmlns:mc="http://schemas.openxmlformats.org/markup-compatibility/2006">
          <mc:Choice Requires="x14">
            <control shapeId="17436" r:id="rId31" name="Check Box 28">
              <controlPr locked="0" defaultSize="0" autoFill="0" autoLine="0" autoPict="0">
                <anchor moveWithCells="1">
                  <from>
                    <xdr:col>2</xdr:col>
                    <xdr:colOff>203200</xdr:colOff>
                    <xdr:row>61</xdr:row>
                    <xdr:rowOff>0</xdr:rowOff>
                  </from>
                  <to>
                    <xdr:col>2</xdr:col>
                    <xdr:colOff>431800</xdr:colOff>
                    <xdr:row>62</xdr:row>
                    <xdr:rowOff>0</xdr:rowOff>
                  </to>
                </anchor>
              </controlPr>
            </control>
          </mc:Choice>
        </mc:AlternateContent>
        <mc:AlternateContent xmlns:mc="http://schemas.openxmlformats.org/markup-compatibility/2006">
          <mc:Choice Requires="x14">
            <control shapeId="17437" r:id="rId32" name="Check Box 29">
              <controlPr locked="0" defaultSize="0" autoFill="0" autoLine="0" autoPict="0">
                <anchor moveWithCells="1">
                  <from>
                    <xdr:col>2</xdr:col>
                    <xdr:colOff>203200</xdr:colOff>
                    <xdr:row>62</xdr:row>
                    <xdr:rowOff>0</xdr:rowOff>
                  </from>
                  <to>
                    <xdr:col>2</xdr:col>
                    <xdr:colOff>431800</xdr:colOff>
                    <xdr:row>63</xdr:row>
                    <xdr:rowOff>0</xdr:rowOff>
                  </to>
                </anchor>
              </controlPr>
            </control>
          </mc:Choice>
        </mc:AlternateContent>
        <mc:AlternateContent xmlns:mc="http://schemas.openxmlformats.org/markup-compatibility/2006">
          <mc:Choice Requires="x14">
            <control shapeId="17438" r:id="rId33" name="Check Box 30">
              <controlPr locked="0" defaultSize="0" autoFill="0" autoLine="0" autoPict="0">
                <anchor moveWithCells="1">
                  <from>
                    <xdr:col>2</xdr:col>
                    <xdr:colOff>203200</xdr:colOff>
                    <xdr:row>63</xdr:row>
                    <xdr:rowOff>0</xdr:rowOff>
                  </from>
                  <to>
                    <xdr:col>2</xdr:col>
                    <xdr:colOff>431800</xdr:colOff>
                    <xdr:row>64</xdr:row>
                    <xdr:rowOff>0</xdr:rowOff>
                  </to>
                </anchor>
              </controlPr>
            </control>
          </mc:Choice>
        </mc:AlternateContent>
        <mc:AlternateContent xmlns:mc="http://schemas.openxmlformats.org/markup-compatibility/2006">
          <mc:Choice Requires="x14">
            <control shapeId="17439" r:id="rId34" name="Check Box 31">
              <controlPr locked="0" defaultSize="0" autoFill="0" autoLine="0" autoPict="0">
                <anchor moveWithCells="1">
                  <from>
                    <xdr:col>2</xdr:col>
                    <xdr:colOff>203200</xdr:colOff>
                    <xdr:row>64</xdr:row>
                    <xdr:rowOff>0</xdr:rowOff>
                  </from>
                  <to>
                    <xdr:col>2</xdr:col>
                    <xdr:colOff>431800</xdr:colOff>
                    <xdr:row>65</xdr:row>
                    <xdr:rowOff>0</xdr:rowOff>
                  </to>
                </anchor>
              </controlPr>
            </control>
          </mc:Choice>
        </mc:AlternateContent>
        <mc:AlternateContent xmlns:mc="http://schemas.openxmlformats.org/markup-compatibility/2006">
          <mc:Choice Requires="x14">
            <control shapeId="17440" r:id="rId35" name="Check Box 32">
              <controlPr locked="0" defaultSize="0" autoFill="0" autoLine="0" autoPict="0">
                <anchor moveWithCells="1">
                  <from>
                    <xdr:col>2</xdr:col>
                    <xdr:colOff>203200</xdr:colOff>
                    <xdr:row>65</xdr:row>
                    <xdr:rowOff>0</xdr:rowOff>
                  </from>
                  <to>
                    <xdr:col>2</xdr:col>
                    <xdr:colOff>431800</xdr:colOff>
                    <xdr:row>66</xdr:row>
                    <xdr:rowOff>0</xdr:rowOff>
                  </to>
                </anchor>
              </controlPr>
            </control>
          </mc:Choice>
        </mc:AlternateContent>
        <mc:AlternateContent xmlns:mc="http://schemas.openxmlformats.org/markup-compatibility/2006">
          <mc:Choice Requires="x14">
            <control shapeId="17441" r:id="rId36" name="Check Box 33">
              <controlPr locked="0" defaultSize="0" autoFill="0" autoLine="0" autoPict="0">
                <anchor moveWithCells="1">
                  <from>
                    <xdr:col>2</xdr:col>
                    <xdr:colOff>203200</xdr:colOff>
                    <xdr:row>66</xdr:row>
                    <xdr:rowOff>0</xdr:rowOff>
                  </from>
                  <to>
                    <xdr:col>2</xdr:col>
                    <xdr:colOff>431800</xdr:colOff>
                    <xdr:row>67</xdr:row>
                    <xdr:rowOff>0</xdr:rowOff>
                  </to>
                </anchor>
              </controlPr>
            </control>
          </mc:Choice>
        </mc:AlternateContent>
        <mc:AlternateContent xmlns:mc="http://schemas.openxmlformats.org/markup-compatibility/2006">
          <mc:Choice Requires="x14">
            <control shapeId="17442" r:id="rId37" name="Drop Down 34">
              <controlPr defaultSize="0" autoLine="0" autoPict="0">
                <anchor moveWithCells="1">
                  <from>
                    <xdr:col>2</xdr:col>
                    <xdr:colOff>101600</xdr:colOff>
                    <xdr:row>13</xdr:row>
                    <xdr:rowOff>44450</xdr:rowOff>
                  </from>
                  <to>
                    <xdr:col>5</xdr:col>
                    <xdr:colOff>381000</xdr:colOff>
                    <xdr:row>13</xdr:row>
                    <xdr:rowOff>330200</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7</xdr:col>
                    <xdr:colOff>209550</xdr:colOff>
                    <xdr:row>13</xdr:row>
                    <xdr:rowOff>69850</xdr:rowOff>
                  </from>
                  <to>
                    <xdr:col>7</xdr:col>
                    <xdr:colOff>393700</xdr:colOff>
                    <xdr:row>13</xdr:row>
                    <xdr:rowOff>298450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8CBFC-5A55-4CB7-9845-83C739F46393}">
  <sheetPr>
    <tabColor theme="9" tint="0.59999389629810485"/>
    <pageSetUpPr fitToPage="1"/>
  </sheetPr>
  <dimension ref="A1:N87"/>
  <sheetViews>
    <sheetView showGridLines="0" workbookViewId="0">
      <selection activeCell="L13" sqref="L13"/>
    </sheetView>
  </sheetViews>
  <sheetFormatPr defaultRowHeight="14.5"/>
  <cols>
    <col min="1" max="1" width="4.6328125" customWidth="1"/>
    <col min="2" max="2" width="6.6328125" customWidth="1"/>
    <col min="3" max="3" width="7.6328125" customWidth="1"/>
    <col min="4" max="4" width="8.08984375" customWidth="1"/>
    <col min="5" max="5" width="13.6328125" customWidth="1"/>
    <col min="6" max="6" width="8.08984375" customWidth="1"/>
    <col min="7" max="7" width="13.6328125" customWidth="1"/>
    <col min="8" max="8" width="8.08984375" customWidth="1"/>
    <col min="9" max="9" width="13.6328125" customWidth="1"/>
    <col min="10" max="10" width="8.08984375" customWidth="1"/>
    <col min="11" max="11" width="13.6328125" customWidth="1"/>
    <col min="12" max="12" width="8.08984375" customWidth="1"/>
    <col min="13" max="13" width="2.90625" customWidth="1"/>
  </cols>
  <sheetData>
    <row r="1" spans="1:14" ht="62.25" customHeight="1">
      <c r="A1" s="1"/>
      <c r="B1" s="1"/>
      <c r="C1" s="1"/>
      <c r="D1" s="1"/>
      <c r="E1" s="1"/>
      <c r="F1" s="1"/>
      <c r="G1" s="1"/>
      <c r="H1" s="1"/>
      <c r="I1" s="1"/>
      <c r="J1" s="1"/>
      <c r="K1" s="1"/>
      <c r="L1" s="1"/>
      <c r="M1" s="1"/>
      <c r="N1" s="25"/>
    </row>
    <row r="2" spans="1:14" ht="6" customHeight="1">
      <c r="A2" s="1"/>
      <c r="B2" s="1"/>
      <c r="C2" s="1"/>
      <c r="D2" s="1"/>
      <c r="E2" s="1"/>
      <c r="F2" s="1"/>
      <c r="G2" s="1"/>
      <c r="H2" s="1"/>
      <c r="I2" s="1"/>
      <c r="J2" s="1"/>
      <c r="K2" s="1"/>
      <c r="L2" s="1"/>
      <c r="M2" s="1"/>
      <c r="N2" s="25"/>
    </row>
    <row r="3" spans="1:14" ht="19" thickBot="1">
      <c r="A3" s="1" t="s">
        <v>18</v>
      </c>
      <c r="B3" s="1"/>
      <c r="C3" s="335"/>
      <c r="D3" s="335"/>
      <c r="E3" s="335"/>
      <c r="F3" s="335"/>
      <c r="G3" s="1"/>
      <c r="H3" s="1"/>
      <c r="I3" s="1"/>
      <c r="J3" s="1"/>
      <c r="K3" s="1"/>
      <c r="L3" s="168" t="s">
        <v>205</v>
      </c>
      <c r="M3" s="168"/>
      <c r="N3" s="25"/>
    </row>
    <row r="4" spans="1:14" ht="6" customHeight="1">
      <c r="A4" s="1"/>
      <c r="B4" s="1"/>
      <c r="C4" s="1"/>
      <c r="D4" s="34"/>
      <c r="E4" s="34"/>
      <c r="F4" s="34"/>
      <c r="G4" s="1"/>
      <c r="H4" s="1"/>
      <c r="I4" s="1"/>
      <c r="J4" s="1"/>
      <c r="K4" s="1"/>
      <c r="L4" s="1"/>
      <c r="M4" s="1"/>
      <c r="N4" s="25"/>
    </row>
    <row r="5" spans="1:14" ht="19" thickBot="1">
      <c r="A5" s="1" t="s">
        <v>19</v>
      </c>
      <c r="B5" s="1"/>
      <c r="C5" s="336"/>
      <c r="D5" s="336"/>
      <c r="E5" s="336"/>
      <c r="F5" s="336"/>
      <c r="G5" s="336"/>
      <c r="H5" s="336"/>
      <c r="I5" s="27" t="s">
        <v>25</v>
      </c>
      <c r="J5" s="337"/>
      <c r="K5" s="337"/>
      <c r="L5" s="337"/>
      <c r="M5" s="1"/>
      <c r="N5" s="25"/>
    </row>
    <row r="6" spans="1:14" ht="6" customHeight="1">
      <c r="A6" s="1"/>
      <c r="B6" s="1"/>
      <c r="C6" s="1"/>
      <c r="D6" s="1"/>
      <c r="E6" s="1"/>
      <c r="F6" s="1"/>
      <c r="G6" s="1"/>
      <c r="H6" s="1"/>
      <c r="I6" s="1"/>
      <c r="J6" s="1"/>
      <c r="K6" s="1"/>
      <c r="L6" s="1"/>
      <c r="M6" s="1"/>
      <c r="N6" s="25"/>
    </row>
    <row r="7" spans="1:14">
      <c r="A7" s="135" t="s">
        <v>135</v>
      </c>
      <c r="B7" s="1"/>
      <c r="C7" s="1"/>
      <c r="D7" s="1"/>
      <c r="E7" s="1"/>
      <c r="F7" s="1"/>
      <c r="G7" s="1"/>
      <c r="H7" s="1"/>
      <c r="I7" s="1"/>
      <c r="J7" s="1"/>
      <c r="K7" s="1"/>
      <c r="L7" s="1"/>
      <c r="M7" s="1"/>
      <c r="N7" s="25"/>
    </row>
    <row r="8" spans="1:14">
      <c r="A8" s="135"/>
      <c r="B8" s="306" t="s">
        <v>192</v>
      </c>
      <c r="C8" s="306"/>
      <c r="D8" s="306"/>
      <c r="E8" s="306"/>
      <c r="F8" s="306"/>
      <c r="G8" s="306"/>
      <c r="H8" s="306"/>
      <c r="I8" s="306"/>
      <c r="J8" s="306"/>
      <c r="K8" s="306"/>
      <c r="L8" s="306"/>
      <c r="M8" s="1"/>
      <c r="N8" s="25"/>
    </row>
    <row r="9" spans="1:14">
      <c r="A9" s="135"/>
      <c r="B9" s="340" t="s">
        <v>193</v>
      </c>
      <c r="C9" s="340"/>
      <c r="D9" s="340"/>
      <c r="E9" s="340"/>
      <c r="F9" s="340"/>
      <c r="G9" s="340"/>
      <c r="H9" s="340"/>
      <c r="I9" s="340"/>
      <c r="J9" s="340"/>
      <c r="K9" s="340"/>
      <c r="L9" s="340"/>
      <c r="M9" s="1"/>
      <c r="N9" s="25"/>
    </row>
    <row r="10" spans="1:14" ht="6" customHeight="1">
      <c r="A10" s="1"/>
      <c r="B10" s="1"/>
      <c r="C10" s="1"/>
      <c r="D10" s="1"/>
      <c r="E10" s="1"/>
      <c r="F10" s="1"/>
      <c r="G10" s="1"/>
      <c r="H10" s="1"/>
      <c r="I10" s="1"/>
      <c r="J10" s="1"/>
      <c r="K10" s="1"/>
      <c r="L10" s="1"/>
      <c r="M10" s="1"/>
      <c r="N10" s="25"/>
    </row>
    <row r="11" spans="1:14" ht="16">
      <c r="A11" s="35" t="s">
        <v>134</v>
      </c>
      <c r="B11" s="1"/>
      <c r="C11" s="1"/>
      <c r="D11" s="15"/>
      <c r="E11" s="1"/>
      <c r="F11" s="1"/>
      <c r="G11" s="1"/>
      <c r="H11" s="8" t="s">
        <v>26</v>
      </c>
      <c r="I11" s="1"/>
      <c r="J11" s="15"/>
      <c r="K11" s="15"/>
      <c r="L11" s="15"/>
      <c r="M11" s="1"/>
      <c r="N11" s="25"/>
    </row>
    <row r="12" spans="1:14" ht="29" customHeight="1">
      <c r="A12" s="1"/>
      <c r="B12" s="36">
        <v>1</v>
      </c>
      <c r="C12" s="334"/>
      <c r="D12" s="334"/>
      <c r="E12" s="334"/>
      <c r="F12" s="334"/>
      <c r="G12" s="37" t="b">
        <v>0</v>
      </c>
      <c r="H12" s="38"/>
      <c r="I12" s="271" t="s">
        <v>153</v>
      </c>
      <c r="J12" s="271"/>
      <c r="K12" s="23"/>
      <c r="L12" s="23"/>
      <c r="M12" s="1"/>
      <c r="N12" s="25"/>
    </row>
    <row r="13" spans="1:14" ht="6" customHeight="1">
      <c r="A13" s="1"/>
      <c r="B13" s="10"/>
      <c r="C13" s="10"/>
      <c r="D13" s="39"/>
      <c r="E13" s="39"/>
      <c r="F13" s="39"/>
      <c r="G13" s="40"/>
      <c r="H13" s="39"/>
      <c r="I13" s="39"/>
      <c r="J13" s="41"/>
      <c r="K13" s="39"/>
      <c r="L13" s="39"/>
      <c r="M13" s="1"/>
      <c r="N13" s="25"/>
    </row>
    <row r="14" spans="1:14" ht="29" customHeight="1">
      <c r="A14" s="1"/>
      <c r="B14" s="36">
        <v>2</v>
      </c>
      <c r="C14" s="334"/>
      <c r="D14" s="334"/>
      <c r="E14" s="334"/>
      <c r="F14" s="334"/>
      <c r="G14" s="37" t="b">
        <v>0</v>
      </c>
      <c r="H14" s="38"/>
      <c r="I14" s="271" t="s">
        <v>153</v>
      </c>
      <c r="J14" s="271"/>
      <c r="K14" s="23"/>
      <c r="L14" s="23"/>
      <c r="M14" s="1"/>
      <c r="N14" s="25"/>
    </row>
    <row r="15" spans="1:14" ht="6" customHeight="1">
      <c r="A15" s="1"/>
      <c r="B15" s="1"/>
      <c r="C15" s="42"/>
      <c r="D15" s="42"/>
      <c r="E15" s="42"/>
      <c r="F15" s="42"/>
      <c r="G15" s="37"/>
      <c r="H15" s="43"/>
      <c r="I15" s="44"/>
      <c r="J15" s="44"/>
      <c r="K15" s="23"/>
      <c r="L15" s="23"/>
      <c r="M15" s="1"/>
      <c r="N15" s="25"/>
    </row>
    <row r="16" spans="1:14" ht="16.5" thickBot="1">
      <c r="A16" s="35" t="s">
        <v>27</v>
      </c>
      <c r="B16" s="1"/>
      <c r="C16" s="1"/>
      <c r="D16" s="1"/>
      <c r="E16" s="15" t="s">
        <v>28</v>
      </c>
      <c r="F16" s="1"/>
      <c r="G16" s="1"/>
      <c r="H16" s="1"/>
      <c r="I16" s="1"/>
      <c r="J16" s="1"/>
      <c r="K16" s="1"/>
      <c r="L16" s="37">
        <v>1</v>
      </c>
      <c r="M16" s="37">
        <v>1</v>
      </c>
      <c r="N16" s="25"/>
    </row>
    <row r="17" spans="1:14">
      <c r="A17" s="1"/>
      <c r="B17" s="323" t="s">
        <v>29</v>
      </c>
      <c r="C17" s="324"/>
      <c r="D17" s="325"/>
      <c r="E17" s="325" t="s">
        <v>30</v>
      </c>
      <c r="F17" s="325"/>
      <c r="G17" s="325" t="s">
        <v>31</v>
      </c>
      <c r="H17" s="325"/>
      <c r="I17" s="325" t="s">
        <v>32</v>
      </c>
      <c r="J17" s="325"/>
      <c r="K17" s="325" t="s">
        <v>33</v>
      </c>
      <c r="L17" s="326"/>
      <c r="M17" s="1"/>
      <c r="N17" s="25"/>
    </row>
    <row r="18" spans="1:14" ht="15.5">
      <c r="A18" s="1">
        <v>1</v>
      </c>
      <c r="B18" s="327">
        <f>INDEX(D73:D86,L16)</f>
        <v>0</v>
      </c>
      <c r="C18" s="328"/>
      <c r="D18" s="329"/>
      <c r="E18" s="329">
        <f>INDEX(E73:E86,L16)</f>
        <v>0</v>
      </c>
      <c r="F18" s="329"/>
      <c r="G18" s="329">
        <f>INDEX(F73:F86,L16)</f>
        <v>0</v>
      </c>
      <c r="H18" s="329"/>
      <c r="I18" s="329">
        <f>INDEX(G73:G86,L16)</f>
        <v>0</v>
      </c>
      <c r="J18" s="329"/>
      <c r="K18" s="338">
        <f>B18*B19+E18*E19+G18*G19+I18*I19</f>
        <v>0</v>
      </c>
      <c r="L18" s="339"/>
      <c r="M18" s="1"/>
      <c r="N18" s="25"/>
    </row>
    <row r="19" spans="1:14" ht="19" thickBot="1">
      <c r="A19" s="1"/>
      <c r="B19" s="332">
        <v>0</v>
      </c>
      <c r="C19" s="333"/>
      <c r="D19" s="45" t="s">
        <v>34</v>
      </c>
      <c r="E19" s="46">
        <v>0</v>
      </c>
      <c r="F19" s="45" t="s">
        <v>34</v>
      </c>
      <c r="G19" s="46">
        <v>0</v>
      </c>
      <c r="H19" s="45" t="s">
        <v>34</v>
      </c>
      <c r="I19" s="46">
        <v>0</v>
      </c>
      <c r="J19" s="45" t="s">
        <v>34</v>
      </c>
      <c r="K19" s="47">
        <f>B19+E19+G19+I19</f>
        <v>0</v>
      </c>
      <c r="L19" s="48" t="s">
        <v>34</v>
      </c>
      <c r="M19" s="1"/>
      <c r="N19" s="25"/>
    </row>
    <row r="20" spans="1:14" ht="6" customHeight="1" thickBot="1">
      <c r="A20" s="1"/>
      <c r="B20" s="1"/>
      <c r="C20" s="1"/>
      <c r="D20" s="1"/>
      <c r="E20" s="1"/>
      <c r="F20" s="1"/>
      <c r="G20" s="1"/>
      <c r="H20" s="1"/>
      <c r="I20" s="1"/>
      <c r="J20" s="1"/>
      <c r="K20" s="1"/>
      <c r="L20" s="1"/>
      <c r="M20" s="1"/>
      <c r="N20" s="25"/>
    </row>
    <row r="21" spans="1:14">
      <c r="A21" s="1"/>
      <c r="B21" s="323" t="s">
        <v>29</v>
      </c>
      <c r="C21" s="324"/>
      <c r="D21" s="325"/>
      <c r="E21" s="325" t="s">
        <v>30</v>
      </c>
      <c r="F21" s="325"/>
      <c r="G21" s="325" t="s">
        <v>31</v>
      </c>
      <c r="H21" s="325"/>
      <c r="I21" s="325" t="s">
        <v>32</v>
      </c>
      <c r="J21" s="325"/>
      <c r="K21" s="325" t="s">
        <v>33</v>
      </c>
      <c r="L21" s="326"/>
      <c r="M21" s="1"/>
      <c r="N21" s="25"/>
    </row>
    <row r="22" spans="1:14" ht="15.5">
      <c r="A22" s="1">
        <v>2</v>
      </c>
      <c r="B22" s="327">
        <f>INDEX(D73:D86,M16)</f>
        <v>0</v>
      </c>
      <c r="C22" s="328"/>
      <c r="D22" s="329"/>
      <c r="E22" s="329">
        <f>INDEX(E73:E86,M16)</f>
        <v>0</v>
      </c>
      <c r="F22" s="329"/>
      <c r="G22" s="329">
        <f>INDEX(F73:F86,M16)</f>
        <v>0</v>
      </c>
      <c r="H22" s="329"/>
      <c r="I22" s="329">
        <f>INDEX(G73:G86,M16)</f>
        <v>0</v>
      </c>
      <c r="J22" s="329"/>
      <c r="K22" s="330">
        <f>B22*B23+E22*E23+G22*G23+I22*I23</f>
        <v>0</v>
      </c>
      <c r="L22" s="331"/>
      <c r="M22" s="1"/>
      <c r="N22" s="25"/>
    </row>
    <row r="23" spans="1:14" ht="19" thickBot="1">
      <c r="A23" s="1"/>
      <c r="B23" s="332">
        <v>0</v>
      </c>
      <c r="C23" s="333"/>
      <c r="D23" s="45" t="s">
        <v>34</v>
      </c>
      <c r="E23" s="46">
        <v>0</v>
      </c>
      <c r="F23" s="45" t="s">
        <v>34</v>
      </c>
      <c r="G23" s="46">
        <v>0</v>
      </c>
      <c r="H23" s="45" t="s">
        <v>34</v>
      </c>
      <c r="I23" s="46">
        <v>0</v>
      </c>
      <c r="J23" s="45" t="s">
        <v>34</v>
      </c>
      <c r="K23" s="47">
        <f>B23+E23+G23+I23</f>
        <v>0</v>
      </c>
      <c r="L23" s="48" t="s">
        <v>34</v>
      </c>
      <c r="M23" s="1"/>
      <c r="N23" s="25"/>
    </row>
    <row r="24" spans="1:14" ht="6" customHeight="1" thickBot="1">
      <c r="A24" s="1"/>
      <c r="B24" s="49"/>
      <c r="C24" s="49"/>
      <c r="D24" s="50"/>
      <c r="E24" s="51"/>
      <c r="F24" s="50"/>
      <c r="G24" s="51"/>
      <c r="H24" s="50"/>
      <c r="I24" s="51"/>
      <c r="J24" s="50"/>
      <c r="K24" s="52"/>
      <c r="L24" s="50"/>
      <c r="M24" s="1"/>
      <c r="N24" s="25"/>
    </row>
    <row r="25" spans="1:14" ht="8" customHeight="1">
      <c r="A25" s="1"/>
      <c r="B25" s="53" t="s">
        <v>21</v>
      </c>
      <c r="C25" s="54"/>
      <c r="D25" s="55"/>
      <c r="E25" s="56"/>
      <c r="F25" s="55"/>
      <c r="G25" s="56"/>
      <c r="H25" s="55"/>
      <c r="I25" s="56"/>
      <c r="J25" s="55"/>
      <c r="K25" s="313" t="s">
        <v>20</v>
      </c>
      <c r="L25" s="314"/>
      <c r="M25" s="1"/>
      <c r="N25" s="25"/>
    </row>
    <row r="26" spans="1:14" ht="8" customHeight="1">
      <c r="A26" s="1"/>
      <c r="B26" s="317"/>
      <c r="C26" s="318"/>
      <c r="D26" s="318"/>
      <c r="E26" s="318"/>
      <c r="F26" s="318"/>
      <c r="G26" s="318"/>
      <c r="H26" s="318"/>
      <c r="I26" s="318"/>
      <c r="J26" s="318"/>
      <c r="K26" s="315"/>
      <c r="L26" s="316"/>
      <c r="M26" s="1"/>
      <c r="N26" s="25"/>
    </row>
    <row r="27" spans="1:14" ht="38.4" customHeight="1" thickBot="1">
      <c r="A27" s="1"/>
      <c r="B27" s="319"/>
      <c r="C27" s="320"/>
      <c r="D27" s="320"/>
      <c r="E27" s="320"/>
      <c r="F27" s="320"/>
      <c r="G27" s="320"/>
      <c r="H27" s="320"/>
      <c r="I27" s="320"/>
      <c r="J27" s="320"/>
      <c r="K27" s="321">
        <f>K18+K22</f>
        <v>0</v>
      </c>
      <c r="L27" s="322"/>
      <c r="M27" s="1"/>
      <c r="N27" s="25"/>
    </row>
    <row r="28" spans="1:14" ht="6" customHeight="1">
      <c r="A28" s="1"/>
      <c r="B28" s="49"/>
      <c r="C28" s="49"/>
      <c r="D28" s="50"/>
      <c r="E28" s="51"/>
      <c r="F28" s="50"/>
      <c r="G28" s="51"/>
      <c r="H28" s="50"/>
      <c r="I28" s="51"/>
      <c r="J28" s="50"/>
      <c r="K28" s="52"/>
      <c r="L28" s="50"/>
      <c r="M28" s="1"/>
      <c r="N28" s="25"/>
    </row>
    <row r="29" spans="1:14" ht="16">
      <c r="A29" s="57" t="s">
        <v>36</v>
      </c>
      <c r="B29" s="1"/>
      <c r="C29" s="1"/>
      <c r="D29" s="157" t="s">
        <v>37</v>
      </c>
      <c r="E29" s="157"/>
      <c r="F29" s="157"/>
      <c r="G29" s="157"/>
      <c r="H29" s="157"/>
      <c r="I29" s="157"/>
      <c r="J29" s="157"/>
      <c r="K29" s="157"/>
      <c r="L29" s="157"/>
      <c r="M29" s="1"/>
      <c r="N29" s="25"/>
    </row>
    <row r="30" spans="1:14">
      <c r="A30" s="58"/>
      <c r="B30" s="306" t="s">
        <v>38</v>
      </c>
      <c r="C30" s="306"/>
      <c r="D30" s="306"/>
      <c r="E30" s="306"/>
      <c r="F30" s="306"/>
      <c r="G30" s="306"/>
      <c r="H30" s="306"/>
      <c r="I30" s="306"/>
      <c r="J30" s="306"/>
      <c r="K30" s="306"/>
      <c r="L30" s="306"/>
      <c r="M30" s="1"/>
      <c r="N30" s="25"/>
    </row>
    <row r="31" spans="1:14">
      <c r="A31" s="58"/>
      <c r="B31" s="306" t="s">
        <v>39</v>
      </c>
      <c r="C31" s="306"/>
      <c r="D31" s="306"/>
      <c r="E31" s="306"/>
      <c r="F31" s="306"/>
      <c r="G31" s="306"/>
      <c r="H31" s="306"/>
      <c r="I31" s="306"/>
      <c r="J31" s="306"/>
      <c r="K31" s="306"/>
      <c r="L31" s="306"/>
      <c r="M31" s="1"/>
      <c r="N31" s="25"/>
    </row>
    <row r="32" spans="1:14">
      <c r="A32" s="58"/>
      <c r="B32" s="307" t="s">
        <v>40</v>
      </c>
      <c r="C32" s="307"/>
      <c r="D32" s="307"/>
      <c r="E32" s="307"/>
      <c r="F32" s="307"/>
      <c r="G32" s="307"/>
      <c r="H32" s="307"/>
      <c r="I32" s="307"/>
      <c r="J32" s="307"/>
      <c r="K32" s="307"/>
      <c r="L32" s="307"/>
      <c r="M32" s="1"/>
      <c r="N32" s="25"/>
    </row>
    <row r="33" spans="1:14">
      <c r="A33" s="58"/>
      <c r="B33" s="306" t="s">
        <v>41</v>
      </c>
      <c r="C33" s="306"/>
      <c r="D33" s="306"/>
      <c r="E33" s="306"/>
      <c r="F33" s="306"/>
      <c r="G33" s="306"/>
      <c r="H33" s="306"/>
      <c r="I33" s="306"/>
      <c r="J33" s="306"/>
      <c r="K33" s="306"/>
      <c r="L33" s="306"/>
      <c r="M33" s="1"/>
      <c r="N33" s="25"/>
    </row>
    <row r="34" spans="1:14" ht="6" customHeight="1">
      <c r="A34" s="1"/>
      <c r="B34" s="1"/>
      <c r="C34" s="1"/>
      <c r="D34" s="1"/>
      <c r="E34" s="1"/>
      <c r="F34" s="1"/>
      <c r="G34" s="1"/>
      <c r="H34" s="1"/>
      <c r="I34" s="1"/>
      <c r="J34" s="1"/>
      <c r="K34" s="1"/>
      <c r="L34" s="1"/>
      <c r="M34" s="1"/>
      <c r="N34" s="25"/>
    </row>
    <row r="35" spans="1:14" ht="29" customHeight="1">
      <c r="A35" s="37" t="b">
        <v>0</v>
      </c>
      <c r="B35" s="38"/>
      <c r="C35" s="271" t="s">
        <v>42</v>
      </c>
      <c r="D35" s="271"/>
      <c r="E35" s="271"/>
      <c r="F35" s="308" t="s">
        <v>65</v>
      </c>
      <c r="G35" s="308"/>
      <c r="H35" s="308"/>
      <c r="I35" s="308"/>
      <c r="J35" s="308"/>
      <c r="K35" s="308"/>
      <c r="L35" s="308"/>
      <c r="M35" s="1"/>
      <c r="N35" s="25"/>
    </row>
    <row r="36" spans="1:14" ht="6" customHeight="1" thickBot="1">
      <c r="A36" s="1"/>
      <c r="B36" s="1"/>
      <c r="C36" s="1"/>
      <c r="D36" s="1"/>
      <c r="E36" s="1"/>
      <c r="F36" s="1"/>
      <c r="G36" s="1"/>
      <c r="H36" s="1"/>
      <c r="I36" s="1"/>
      <c r="J36" s="1"/>
      <c r="K36" s="1"/>
      <c r="L36" s="1"/>
      <c r="M36" s="1"/>
      <c r="N36" s="25"/>
    </row>
    <row r="37" spans="1:14">
      <c r="A37" s="1"/>
      <c r="B37" s="59"/>
      <c r="C37" s="60" t="s">
        <v>43</v>
      </c>
      <c r="D37" s="309" t="s">
        <v>44</v>
      </c>
      <c r="E37" s="309"/>
      <c r="F37" s="309"/>
      <c r="G37" s="309"/>
      <c r="H37" s="309"/>
      <c r="I37" s="310" t="s">
        <v>45</v>
      </c>
      <c r="J37" s="311"/>
      <c r="K37" s="311"/>
      <c r="L37" s="312"/>
      <c r="M37" s="1"/>
      <c r="N37" s="25"/>
    </row>
    <row r="38" spans="1:14" ht="16">
      <c r="A38" s="37" t="b">
        <v>0</v>
      </c>
      <c r="B38" s="61">
        <v>1</v>
      </c>
      <c r="C38" s="62"/>
      <c r="D38" s="304"/>
      <c r="E38" s="304"/>
      <c r="F38" s="304"/>
      <c r="G38" s="304"/>
      <c r="H38" s="304"/>
      <c r="I38" s="305"/>
      <c r="J38" s="305"/>
      <c r="K38" s="305"/>
      <c r="L38" s="305"/>
      <c r="M38" s="1"/>
      <c r="N38" s="25"/>
    </row>
    <row r="39" spans="1:14" ht="16">
      <c r="A39" s="37" t="b">
        <v>0</v>
      </c>
      <c r="B39" s="63">
        <v>2</v>
      </c>
      <c r="C39" s="64"/>
      <c r="D39" s="302"/>
      <c r="E39" s="302"/>
      <c r="F39" s="302"/>
      <c r="G39" s="302"/>
      <c r="H39" s="302"/>
      <c r="I39" s="303"/>
      <c r="J39" s="303"/>
      <c r="K39" s="303"/>
      <c r="L39" s="303"/>
      <c r="M39" s="1"/>
      <c r="N39" s="25"/>
    </row>
    <row r="40" spans="1:14" ht="16">
      <c r="A40" s="37" t="b">
        <v>0</v>
      </c>
      <c r="B40" s="61">
        <v>3</v>
      </c>
      <c r="C40" s="62"/>
      <c r="D40" s="304"/>
      <c r="E40" s="304"/>
      <c r="F40" s="304"/>
      <c r="G40" s="304"/>
      <c r="H40" s="304"/>
      <c r="I40" s="305"/>
      <c r="J40" s="305"/>
      <c r="K40" s="305"/>
      <c r="L40" s="305"/>
      <c r="M40" s="1"/>
      <c r="N40" s="25"/>
    </row>
    <row r="41" spans="1:14" ht="16">
      <c r="A41" s="37" t="b">
        <v>0</v>
      </c>
      <c r="B41" s="63">
        <v>4</v>
      </c>
      <c r="C41" s="64"/>
      <c r="D41" s="302"/>
      <c r="E41" s="302"/>
      <c r="F41" s="302"/>
      <c r="G41" s="302"/>
      <c r="H41" s="302"/>
      <c r="I41" s="303"/>
      <c r="J41" s="303"/>
      <c r="K41" s="303"/>
      <c r="L41" s="303"/>
      <c r="M41" s="1"/>
      <c r="N41" s="25"/>
    </row>
    <row r="42" spans="1:14" ht="16">
      <c r="A42" s="37" t="b">
        <v>0</v>
      </c>
      <c r="B42" s="61">
        <v>5</v>
      </c>
      <c r="C42" s="62"/>
      <c r="D42" s="296"/>
      <c r="E42" s="297"/>
      <c r="F42" s="297"/>
      <c r="G42" s="297"/>
      <c r="H42" s="298"/>
      <c r="I42" s="299"/>
      <c r="J42" s="300"/>
      <c r="K42" s="300"/>
      <c r="L42" s="301"/>
      <c r="M42" s="1"/>
      <c r="N42" s="25"/>
    </row>
    <row r="43" spans="1:14" ht="16">
      <c r="A43" s="37" t="b">
        <v>0</v>
      </c>
      <c r="B43" s="63">
        <v>6</v>
      </c>
      <c r="C43" s="64"/>
      <c r="D43" s="290"/>
      <c r="E43" s="291"/>
      <c r="F43" s="291"/>
      <c r="G43" s="291"/>
      <c r="H43" s="292"/>
      <c r="I43" s="293"/>
      <c r="J43" s="294"/>
      <c r="K43" s="294"/>
      <c r="L43" s="295"/>
      <c r="M43" s="1"/>
      <c r="N43" s="25"/>
    </row>
    <row r="44" spans="1:14" ht="16">
      <c r="A44" s="37" t="b">
        <v>0</v>
      </c>
      <c r="B44" s="61">
        <v>7</v>
      </c>
      <c r="C44" s="62"/>
      <c r="D44" s="296"/>
      <c r="E44" s="297"/>
      <c r="F44" s="297"/>
      <c r="G44" s="297"/>
      <c r="H44" s="298"/>
      <c r="I44" s="299"/>
      <c r="J44" s="300"/>
      <c r="K44" s="300"/>
      <c r="L44" s="301"/>
      <c r="M44" s="1"/>
      <c r="N44" s="25"/>
    </row>
    <row r="45" spans="1:14" ht="16">
      <c r="A45" s="37" t="b">
        <v>0</v>
      </c>
      <c r="B45" s="63">
        <v>8</v>
      </c>
      <c r="C45" s="64"/>
      <c r="D45" s="290"/>
      <c r="E45" s="291"/>
      <c r="F45" s="291"/>
      <c r="G45" s="291"/>
      <c r="H45" s="292"/>
      <c r="I45" s="293"/>
      <c r="J45" s="294"/>
      <c r="K45" s="294"/>
      <c r="L45" s="295"/>
      <c r="M45" s="1"/>
      <c r="N45" s="25"/>
    </row>
    <row r="46" spans="1:14" ht="16">
      <c r="A46" s="37" t="b">
        <v>0</v>
      </c>
      <c r="B46" s="61">
        <v>9</v>
      </c>
      <c r="C46" s="62"/>
      <c r="D46" s="296"/>
      <c r="E46" s="297"/>
      <c r="F46" s="297"/>
      <c r="G46" s="297"/>
      <c r="H46" s="298"/>
      <c r="I46" s="299"/>
      <c r="J46" s="300"/>
      <c r="K46" s="300"/>
      <c r="L46" s="301"/>
      <c r="M46" s="1"/>
      <c r="N46" s="25"/>
    </row>
    <row r="47" spans="1:14" ht="16">
      <c r="A47" s="37" t="b">
        <v>0</v>
      </c>
      <c r="B47" s="63">
        <v>10</v>
      </c>
      <c r="C47" s="64"/>
      <c r="D47" s="290"/>
      <c r="E47" s="291"/>
      <c r="F47" s="291"/>
      <c r="G47" s="291"/>
      <c r="H47" s="292"/>
      <c r="I47" s="293"/>
      <c r="J47" s="294"/>
      <c r="K47" s="294"/>
      <c r="L47" s="295"/>
      <c r="M47" s="1"/>
      <c r="N47" s="25"/>
    </row>
    <row r="48" spans="1:14" ht="16">
      <c r="A48" s="37" t="b">
        <v>0</v>
      </c>
      <c r="B48" s="61">
        <v>11</v>
      </c>
      <c r="C48" s="62"/>
      <c r="D48" s="296"/>
      <c r="E48" s="297"/>
      <c r="F48" s="297"/>
      <c r="G48" s="297"/>
      <c r="H48" s="298"/>
      <c r="I48" s="299"/>
      <c r="J48" s="300"/>
      <c r="K48" s="300"/>
      <c r="L48" s="301"/>
      <c r="M48" s="1"/>
      <c r="N48" s="25"/>
    </row>
    <row r="49" spans="1:14" ht="16">
      <c r="A49" s="37" t="b">
        <v>0</v>
      </c>
      <c r="B49" s="63">
        <v>12</v>
      </c>
      <c r="C49" s="64"/>
      <c r="D49" s="290"/>
      <c r="E49" s="291"/>
      <c r="F49" s="291"/>
      <c r="G49" s="291"/>
      <c r="H49" s="292"/>
      <c r="I49" s="293"/>
      <c r="J49" s="294"/>
      <c r="K49" s="294"/>
      <c r="L49" s="295"/>
      <c r="M49" s="1"/>
      <c r="N49" s="25"/>
    </row>
    <row r="50" spans="1:14" ht="16">
      <c r="A50" s="37" t="b">
        <v>0</v>
      </c>
      <c r="B50" s="61">
        <v>13</v>
      </c>
      <c r="C50" s="62"/>
      <c r="D50" s="296"/>
      <c r="E50" s="297"/>
      <c r="F50" s="297"/>
      <c r="G50" s="297"/>
      <c r="H50" s="298"/>
      <c r="I50" s="299"/>
      <c r="J50" s="300"/>
      <c r="K50" s="300"/>
      <c r="L50" s="301"/>
      <c r="M50" s="1"/>
      <c r="N50" s="25"/>
    </row>
    <row r="51" spans="1:14" ht="16">
      <c r="A51" s="37" t="b">
        <v>0</v>
      </c>
      <c r="B51" s="63">
        <v>14</v>
      </c>
      <c r="C51" s="64"/>
      <c r="D51" s="290"/>
      <c r="E51" s="291"/>
      <c r="F51" s="291"/>
      <c r="G51" s="291"/>
      <c r="H51" s="292"/>
      <c r="I51" s="293"/>
      <c r="J51" s="294"/>
      <c r="K51" s="294"/>
      <c r="L51" s="295"/>
      <c r="M51" s="1"/>
      <c r="N51" s="25"/>
    </row>
    <row r="52" spans="1:14" ht="16">
      <c r="A52" s="37" t="b">
        <v>0</v>
      </c>
      <c r="B52" s="61">
        <v>15</v>
      </c>
      <c r="C52" s="62"/>
      <c r="D52" s="296"/>
      <c r="E52" s="297"/>
      <c r="F52" s="297"/>
      <c r="G52" s="297"/>
      <c r="H52" s="298"/>
      <c r="I52" s="299"/>
      <c r="J52" s="300"/>
      <c r="K52" s="300"/>
      <c r="L52" s="301"/>
      <c r="M52" s="1"/>
      <c r="N52" s="25"/>
    </row>
    <row r="53" spans="1:14" ht="16">
      <c r="A53" s="37" t="b">
        <v>0</v>
      </c>
      <c r="B53" s="63">
        <v>16</v>
      </c>
      <c r="C53" s="64"/>
      <c r="D53" s="290"/>
      <c r="E53" s="291"/>
      <c r="F53" s="291"/>
      <c r="G53" s="291"/>
      <c r="H53" s="292"/>
      <c r="I53" s="293"/>
      <c r="J53" s="294"/>
      <c r="K53" s="294"/>
      <c r="L53" s="295"/>
      <c r="M53" s="1"/>
      <c r="N53" s="25"/>
    </row>
    <row r="54" spans="1:14" ht="16">
      <c r="A54" s="37" t="b">
        <v>0</v>
      </c>
      <c r="B54" s="61">
        <v>17</v>
      </c>
      <c r="C54" s="62"/>
      <c r="D54" s="296"/>
      <c r="E54" s="297"/>
      <c r="F54" s="297"/>
      <c r="G54" s="297"/>
      <c r="H54" s="298"/>
      <c r="I54" s="299"/>
      <c r="J54" s="300"/>
      <c r="K54" s="300"/>
      <c r="L54" s="301"/>
      <c r="M54" s="1"/>
      <c r="N54" s="25"/>
    </row>
    <row r="55" spans="1:14" ht="16">
      <c r="A55" s="37" t="b">
        <v>0</v>
      </c>
      <c r="B55" s="63">
        <v>18</v>
      </c>
      <c r="C55" s="64"/>
      <c r="D55" s="290"/>
      <c r="E55" s="291"/>
      <c r="F55" s="291"/>
      <c r="G55" s="291"/>
      <c r="H55" s="292"/>
      <c r="I55" s="293"/>
      <c r="J55" s="294"/>
      <c r="K55" s="294"/>
      <c r="L55" s="295"/>
      <c r="M55" s="1"/>
      <c r="N55" s="25"/>
    </row>
    <row r="56" spans="1:14" ht="16">
      <c r="A56" s="37" t="b">
        <v>0</v>
      </c>
      <c r="B56" s="61">
        <v>19</v>
      </c>
      <c r="C56" s="62"/>
      <c r="D56" s="296"/>
      <c r="E56" s="297"/>
      <c r="F56" s="297"/>
      <c r="G56" s="297"/>
      <c r="H56" s="298"/>
      <c r="I56" s="299"/>
      <c r="J56" s="300"/>
      <c r="K56" s="300"/>
      <c r="L56" s="301"/>
      <c r="M56" s="1"/>
      <c r="N56" s="25"/>
    </row>
    <row r="57" spans="1:14" ht="16">
      <c r="A57" s="37" t="b">
        <v>0</v>
      </c>
      <c r="B57" s="63">
        <v>20</v>
      </c>
      <c r="C57" s="64"/>
      <c r="D57" s="290"/>
      <c r="E57" s="291"/>
      <c r="F57" s="291"/>
      <c r="G57" s="291"/>
      <c r="H57" s="292"/>
      <c r="I57" s="293"/>
      <c r="J57" s="294"/>
      <c r="K57" s="294"/>
      <c r="L57" s="295"/>
      <c r="M57" s="1"/>
      <c r="N57" s="25"/>
    </row>
    <row r="58" spans="1:14" ht="16">
      <c r="A58" s="37" t="b">
        <v>0</v>
      </c>
      <c r="B58" s="61">
        <v>21</v>
      </c>
      <c r="C58" s="62"/>
      <c r="D58" s="296"/>
      <c r="E58" s="297"/>
      <c r="F58" s="297"/>
      <c r="G58" s="297"/>
      <c r="H58" s="298"/>
      <c r="I58" s="299"/>
      <c r="J58" s="300"/>
      <c r="K58" s="300"/>
      <c r="L58" s="301"/>
      <c r="M58" s="1"/>
      <c r="N58" s="25"/>
    </row>
    <row r="59" spans="1:14" ht="16">
      <c r="A59" s="37" t="b">
        <v>0</v>
      </c>
      <c r="B59" s="63">
        <v>22</v>
      </c>
      <c r="C59" s="64"/>
      <c r="D59" s="290"/>
      <c r="E59" s="291"/>
      <c r="F59" s="291"/>
      <c r="G59" s="291"/>
      <c r="H59" s="292"/>
      <c r="I59" s="293"/>
      <c r="J59" s="294"/>
      <c r="K59" s="294"/>
      <c r="L59" s="295"/>
      <c r="M59" s="1"/>
      <c r="N59" s="25"/>
    </row>
    <row r="60" spans="1:14" ht="16">
      <c r="A60" s="37" t="b">
        <v>0</v>
      </c>
      <c r="B60" s="61">
        <v>23</v>
      </c>
      <c r="C60" s="62"/>
      <c r="D60" s="296"/>
      <c r="E60" s="297"/>
      <c r="F60" s="297"/>
      <c r="G60" s="297"/>
      <c r="H60" s="298"/>
      <c r="I60" s="299"/>
      <c r="J60" s="300"/>
      <c r="K60" s="300"/>
      <c r="L60" s="301"/>
      <c r="M60" s="1"/>
      <c r="N60" s="25"/>
    </row>
    <row r="61" spans="1:14" ht="16">
      <c r="A61" s="37" t="b">
        <v>0</v>
      </c>
      <c r="B61" s="63">
        <v>24</v>
      </c>
      <c r="C61" s="64"/>
      <c r="D61" s="290"/>
      <c r="E61" s="291"/>
      <c r="F61" s="291"/>
      <c r="G61" s="291"/>
      <c r="H61" s="292"/>
      <c r="I61" s="293"/>
      <c r="J61" s="294"/>
      <c r="K61" s="294"/>
      <c r="L61" s="295"/>
      <c r="M61" s="1"/>
      <c r="N61" s="25"/>
    </row>
    <row r="62" spans="1:14" ht="16">
      <c r="A62" s="37" t="b">
        <v>0</v>
      </c>
      <c r="B62" s="61">
        <v>25</v>
      </c>
      <c r="C62" s="62"/>
      <c r="D62" s="296"/>
      <c r="E62" s="297"/>
      <c r="F62" s="297"/>
      <c r="G62" s="297"/>
      <c r="H62" s="298"/>
      <c r="I62" s="299"/>
      <c r="J62" s="300"/>
      <c r="K62" s="300"/>
      <c r="L62" s="301"/>
      <c r="M62" s="1"/>
      <c r="N62" s="25"/>
    </row>
    <row r="63" spans="1:14" ht="16">
      <c r="A63" s="37" t="b">
        <v>0</v>
      </c>
      <c r="B63" s="63">
        <v>26</v>
      </c>
      <c r="C63" s="64"/>
      <c r="D63" s="290"/>
      <c r="E63" s="291"/>
      <c r="F63" s="291"/>
      <c r="G63" s="291"/>
      <c r="H63" s="292"/>
      <c r="I63" s="293"/>
      <c r="J63" s="294"/>
      <c r="K63" s="294"/>
      <c r="L63" s="295"/>
      <c r="M63" s="1"/>
      <c r="N63" s="25"/>
    </row>
    <row r="64" spans="1:14" ht="16">
      <c r="A64" s="37" t="b">
        <v>0</v>
      </c>
      <c r="B64" s="61">
        <v>27</v>
      </c>
      <c r="C64" s="62"/>
      <c r="D64" s="296"/>
      <c r="E64" s="297"/>
      <c r="F64" s="297"/>
      <c r="G64" s="297"/>
      <c r="H64" s="298"/>
      <c r="I64" s="299"/>
      <c r="J64" s="300"/>
      <c r="K64" s="300"/>
      <c r="L64" s="301"/>
      <c r="M64" s="1"/>
      <c r="N64" s="25"/>
    </row>
    <row r="65" spans="1:14" ht="16">
      <c r="A65" s="37" t="b">
        <v>0</v>
      </c>
      <c r="B65" s="63">
        <v>28</v>
      </c>
      <c r="C65" s="64"/>
      <c r="D65" s="290"/>
      <c r="E65" s="291"/>
      <c r="F65" s="291"/>
      <c r="G65" s="291"/>
      <c r="H65" s="292"/>
      <c r="I65" s="293"/>
      <c r="J65" s="294"/>
      <c r="K65" s="294"/>
      <c r="L65" s="295"/>
      <c r="M65" s="1"/>
      <c r="N65" s="25"/>
    </row>
    <row r="66" spans="1:14" ht="16">
      <c r="A66" s="37" t="b">
        <v>0</v>
      </c>
      <c r="B66" s="61">
        <v>29</v>
      </c>
      <c r="C66" s="62"/>
      <c r="D66" s="296"/>
      <c r="E66" s="297"/>
      <c r="F66" s="297"/>
      <c r="G66" s="297"/>
      <c r="H66" s="298"/>
      <c r="I66" s="299"/>
      <c r="J66" s="300"/>
      <c r="K66" s="300"/>
      <c r="L66" s="301"/>
      <c r="M66" s="1"/>
      <c r="N66" s="25"/>
    </row>
    <row r="67" spans="1:14" ht="16.5" thickBot="1">
      <c r="A67" s="37" t="b">
        <v>0</v>
      </c>
      <c r="B67" s="65">
        <v>30</v>
      </c>
      <c r="C67" s="64"/>
      <c r="D67" s="290"/>
      <c r="E67" s="291"/>
      <c r="F67" s="291"/>
      <c r="G67" s="291"/>
      <c r="H67" s="292"/>
      <c r="I67" s="293"/>
      <c r="J67" s="294"/>
      <c r="K67" s="294"/>
      <c r="L67" s="295"/>
      <c r="M67" s="1"/>
      <c r="N67" s="25"/>
    </row>
    <row r="68" spans="1:14" ht="6" customHeight="1">
      <c r="A68" s="1"/>
      <c r="B68" s="1"/>
      <c r="C68" s="1"/>
      <c r="D68" s="1"/>
      <c r="E68" s="1"/>
      <c r="F68" s="167"/>
      <c r="G68" s="167"/>
      <c r="H68" s="167"/>
      <c r="I68" s="167"/>
      <c r="J68" s="167"/>
      <c r="K68" s="167"/>
      <c r="L68" s="167"/>
      <c r="M68" s="1"/>
      <c r="N68" s="25"/>
    </row>
    <row r="69" spans="1:14" ht="15" thickBot="1">
      <c r="A69" s="1"/>
      <c r="B69" s="28" t="s">
        <v>22</v>
      </c>
      <c r="C69" s="28"/>
      <c r="E69" s="1"/>
      <c r="F69" s="1"/>
      <c r="G69" s="1"/>
      <c r="H69" s="1"/>
      <c r="I69" s="1"/>
      <c r="J69" s="1"/>
      <c r="K69" s="1"/>
      <c r="L69" s="1"/>
      <c r="M69" s="1"/>
      <c r="N69" s="25"/>
    </row>
    <row r="70" spans="1:14" ht="31.5" customHeight="1" thickBot="1">
      <c r="A70" s="1"/>
      <c r="B70" s="31" t="s">
        <v>23</v>
      </c>
      <c r="C70" s="32"/>
      <c r="D70" s="286"/>
      <c r="E70" s="287"/>
      <c r="F70" s="29" t="s">
        <v>46</v>
      </c>
      <c r="G70" s="30"/>
      <c r="H70" s="288"/>
      <c r="I70" s="289"/>
      <c r="J70" s="31" t="s">
        <v>24</v>
      </c>
      <c r="K70" s="32"/>
      <c r="L70" s="33"/>
      <c r="M70" s="1"/>
      <c r="N70" s="25"/>
    </row>
    <row r="71" spans="1:14" ht="6" customHeight="1">
      <c r="N71" s="25"/>
    </row>
    <row r="72" spans="1:14" ht="49.25" customHeight="1">
      <c r="A72" s="25"/>
      <c r="B72" s="25"/>
      <c r="C72" s="25"/>
      <c r="D72" s="25"/>
      <c r="E72" s="25"/>
      <c r="F72" s="25"/>
      <c r="G72" s="25"/>
      <c r="H72" s="25"/>
      <c r="I72" s="25"/>
      <c r="J72" s="25"/>
      <c r="K72" s="25"/>
      <c r="L72" s="25"/>
      <c r="M72" s="25"/>
      <c r="N72" s="25"/>
    </row>
    <row r="73" spans="1:14" hidden="1">
      <c r="B73" s="66" t="s">
        <v>47</v>
      </c>
      <c r="C73" s="67"/>
      <c r="D73" s="68">
        <v>0</v>
      </c>
      <c r="E73" s="68">
        <v>0</v>
      </c>
      <c r="F73" s="68">
        <v>0</v>
      </c>
      <c r="G73" s="68">
        <v>0</v>
      </c>
    </row>
    <row r="74" spans="1:14" hidden="1">
      <c r="B74" s="66" t="s">
        <v>48</v>
      </c>
      <c r="C74" s="66"/>
      <c r="D74" s="68">
        <v>2805</v>
      </c>
      <c r="E74" s="68">
        <v>1992</v>
      </c>
      <c r="F74" s="68">
        <v>433</v>
      </c>
      <c r="G74" s="68">
        <v>3273</v>
      </c>
    </row>
    <row r="75" spans="1:14" hidden="1">
      <c r="B75" s="66" t="s">
        <v>49</v>
      </c>
      <c r="C75" s="66"/>
      <c r="D75" s="68">
        <v>2805</v>
      </c>
      <c r="E75" s="68">
        <v>1992</v>
      </c>
      <c r="F75" s="68">
        <v>433</v>
      </c>
      <c r="G75" s="68">
        <v>3273</v>
      </c>
    </row>
    <row r="76" spans="1:14" hidden="1">
      <c r="B76" s="66" t="s">
        <v>50</v>
      </c>
      <c r="C76" s="66"/>
      <c r="D76" s="68">
        <v>2805</v>
      </c>
      <c r="E76" s="68">
        <v>1992</v>
      </c>
      <c r="F76" s="68">
        <v>433</v>
      </c>
      <c r="G76" s="68">
        <v>3273</v>
      </c>
    </row>
    <row r="77" spans="1:14" hidden="1">
      <c r="B77" s="66" t="s">
        <v>51</v>
      </c>
      <c r="C77" s="66"/>
      <c r="D77" s="68">
        <v>2805</v>
      </c>
      <c r="E77" s="68">
        <v>1992</v>
      </c>
      <c r="F77" s="68">
        <v>433</v>
      </c>
      <c r="G77" s="68">
        <v>3273</v>
      </c>
    </row>
    <row r="78" spans="1:14" hidden="1">
      <c r="B78" s="66" t="s">
        <v>52</v>
      </c>
      <c r="C78" s="66"/>
      <c r="D78" s="68">
        <v>2805</v>
      </c>
      <c r="E78" s="68">
        <v>1992</v>
      </c>
      <c r="F78" s="68">
        <v>433</v>
      </c>
      <c r="G78" s="68">
        <v>3273</v>
      </c>
    </row>
    <row r="79" spans="1:14" hidden="1">
      <c r="B79" s="66" t="s">
        <v>53</v>
      </c>
      <c r="C79" s="66"/>
      <c r="D79" s="68">
        <v>5657</v>
      </c>
      <c r="E79" s="68">
        <v>1992</v>
      </c>
      <c r="F79" s="68">
        <v>433</v>
      </c>
      <c r="G79" s="68">
        <v>7060</v>
      </c>
    </row>
    <row r="80" spans="1:14" hidden="1">
      <c r="B80" s="66" t="s">
        <v>54</v>
      </c>
      <c r="C80" s="66"/>
      <c r="D80" s="68">
        <v>5657</v>
      </c>
      <c r="E80" s="68">
        <v>1992</v>
      </c>
      <c r="F80" s="68">
        <v>433</v>
      </c>
      <c r="G80" s="68">
        <v>7060</v>
      </c>
    </row>
    <row r="81" spans="2:7" hidden="1">
      <c r="B81" s="66" t="s">
        <v>55</v>
      </c>
      <c r="C81" s="66"/>
      <c r="D81" s="68">
        <v>5358</v>
      </c>
      <c r="E81" s="68">
        <v>1992</v>
      </c>
      <c r="F81" s="68">
        <v>433</v>
      </c>
      <c r="G81" s="68">
        <v>6761</v>
      </c>
    </row>
    <row r="82" spans="2:7" hidden="1">
      <c r="B82" s="66" t="s">
        <v>56</v>
      </c>
      <c r="C82" s="66"/>
      <c r="D82" s="68">
        <v>5937</v>
      </c>
      <c r="E82" s="68">
        <v>1992</v>
      </c>
      <c r="F82" s="68">
        <v>433</v>
      </c>
      <c r="G82" s="68">
        <v>7340</v>
      </c>
    </row>
    <row r="83" spans="2:7" hidden="1">
      <c r="B83" s="66" t="s">
        <v>57</v>
      </c>
      <c r="C83" s="66"/>
      <c r="D83" s="68">
        <v>5937</v>
      </c>
      <c r="E83" s="68">
        <v>1992</v>
      </c>
      <c r="F83" s="68">
        <v>433</v>
      </c>
      <c r="G83" s="68">
        <v>7340</v>
      </c>
    </row>
    <row r="84" spans="2:7" hidden="1">
      <c r="B84" s="66" t="s">
        <v>58</v>
      </c>
      <c r="C84" s="67"/>
      <c r="D84" s="68">
        <v>6629</v>
      </c>
      <c r="E84" s="68">
        <v>2684</v>
      </c>
      <c r="F84" s="68">
        <v>1125</v>
      </c>
      <c r="G84" s="68">
        <v>8032</v>
      </c>
    </row>
    <row r="85" spans="2:7" hidden="1">
      <c r="B85" s="66" t="s">
        <v>59</v>
      </c>
      <c r="C85" s="67"/>
      <c r="D85" s="68">
        <v>6283</v>
      </c>
      <c r="E85" s="68">
        <v>2338</v>
      </c>
      <c r="F85" s="68">
        <v>779</v>
      </c>
      <c r="G85" s="68">
        <v>7686</v>
      </c>
    </row>
    <row r="86" spans="2:7" hidden="1">
      <c r="B86" s="66" t="s">
        <v>60</v>
      </c>
      <c r="C86" s="67"/>
      <c r="D86" s="68">
        <v>6283</v>
      </c>
      <c r="E86" s="68">
        <v>2338</v>
      </c>
      <c r="F86" s="68">
        <v>779</v>
      </c>
      <c r="G86" s="68">
        <v>7686</v>
      </c>
    </row>
    <row r="87" spans="2:7" hidden="1"/>
  </sheetData>
  <sheetProtection sheet="1" objects="1" scenarios="1" formatCells="0"/>
  <mergeCells count="107">
    <mergeCell ref="F68:L68"/>
    <mergeCell ref="D70:E70"/>
    <mergeCell ref="H70:I70"/>
    <mergeCell ref="D65:H65"/>
    <mergeCell ref="I65:L65"/>
    <mergeCell ref="D66:H66"/>
    <mergeCell ref="I66:L66"/>
    <mergeCell ref="D67:H67"/>
    <mergeCell ref="I67:L67"/>
    <mergeCell ref="D62:H62"/>
    <mergeCell ref="I62:L62"/>
    <mergeCell ref="D63:H63"/>
    <mergeCell ref="I63:L63"/>
    <mergeCell ref="D64:H64"/>
    <mergeCell ref="I64:L64"/>
    <mergeCell ref="D59:H59"/>
    <mergeCell ref="I59:L59"/>
    <mergeCell ref="D60:H60"/>
    <mergeCell ref="I60:L60"/>
    <mergeCell ref="D61:H61"/>
    <mergeCell ref="I61:L61"/>
    <mergeCell ref="D56:H56"/>
    <mergeCell ref="I56:L56"/>
    <mergeCell ref="D57:H57"/>
    <mergeCell ref="I57:L57"/>
    <mergeCell ref="D58:H58"/>
    <mergeCell ref="I58:L58"/>
    <mergeCell ref="D53:H53"/>
    <mergeCell ref="I53:L53"/>
    <mergeCell ref="D54:H54"/>
    <mergeCell ref="I54:L54"/>
    <mergeCell ref="D55:H55"/>
    <mergeCell ref="I55:L55"/>
    <mergeCell ref="D50:H50"/>
    <mergeCell ref="I50:L50"/>
    <mergeCell ref="D51:H51"/>
    <mergeCell ref="I51:L51"/>
    <mergeCell ref="D52:H52"/>
    <mergeCell ref="I52:L52"/>
    <mergeCell ref="D47:H47"/>
    <mergeCell ref="I47:L47"/>
    <mergeCell ref="D48:H48"/>
    <mergeCell ref="I48:L48"/>
    <mergeCell ref="D49:H49"/>
    <mergeCell ref="I49:L49"/>
    <mergeCell ref="D44:H44"/>
    <mergeCell ref="I44:L44"/>
    <mergeCell ref="D45:H45"/>
    <mergeCell ref="I45:L45"/>
    <mergeCell ref="D46:H46"/>
    <mergeCell ref="I46:L46"/>
    <mergeCell ref="D41:H41"/>
    <mergeCell ref="I41:L41"/>
    <mergeCell ref="D42:H42"/>
    <mergeCell ref="I42:L42"/>
    <mergeCell ref="D43:H43"/>
    <mergeCell ref="I43:L43"/>
    <mergeCell ref="D38:H38"/>
    <mergeCell ref="I38:L38"/>
    <mergeCell ref="D39:H39"/>
    <mergeCell ref="I39:L39"/>
    <mergeCell ref="D40:H40"/>
    <mergeCell ref="I40:L40"/>
    <mergeCell ref="B32:L32"/>
    <mergeCell ref="B33:L33"/>
    <mergeCell ref="C35:E35"/>
    <mergeCell ref="F35:L35"/>
    <mergeCell ref="D37:H37"/>
    <mergeCell ref="I37:L37"/>
    <mergeCell ref="K25:L26"/>
    <mergeCell ref="B26:J27"/>
    <mergeCell ref="K27:L27"/>
    <mergeCell ref="D29:L29"/>
    <mergeCell ref="B30:L30"/>
    <mergeCell ref="B31:L31"/>
    <mergeCell ref="B22:D22"/>
    <mergeCell ref="E22:F22"/>
    <mergeCell ref="G22:H22"/>
    <mergeCell ref="I22:J22"/>
    <mergeCell ref="K22:L22"/>
    <mergeCell ref="B23:C23"/>
    <mergeCell ref="B19:C19"/>
    <mergeCell ref="B21:D21"/>
    <mergeCell ref="E21:F21"/>
    <mergeCell ref="G21:H21"/>
    <mergeCell ref="I21:J21"/>
    <mergeCell ref="K21:L21"/>
    <mergeCell ref="K17:L17"/>
    <mergeCell ref="B18:D18"/>
    <mergeCell ref="E18:F18"/>
    <mergeCell ref="G18:H18"/>
    <mergeCell ref="I18:J18"/>
    <mergeCell ref="K18:L18"/>
    <mergeCell ref="C12:F12"/>
    <mergeCell ref="I12:J12"/>
    <mergeCell ref="C14:F14"/>
    <mergeCell ref="I14:J14"/>
    <mergeCell ref="B17:D17"/>
    <mergeCell ref="E17:F17"/>
    <mergeCell ref="G17:H17"/>
    <mergeCell ref="I17:J17"/>
    <mergeCell ref="C3:F3"/>
    <mergeCell ref="L3:M3"/>
    <mergeCell ref="C5:H5"/>
    <mergeCell ref="J5:L5"/>
    <mergeCell ref="B8:L8"/>
    <mergeCell ref="B9:L9"/>
  </mergeCells>
  <conditionalFormatting sqref="B35:C35">
    <cfRule type="expression" dxfId="93" priority="63">
      <formula>$A$35=TRUE</formula>
    </cfRule>
  </conditionalFormatting>
  <conditionalFormatting sqref="B38:D38 I38">
    <cfRule type="expression" dxfId="92" priority="62">
      <formula>$K$19&gt;=1</formula>
    </cfRule>
  </conditionalFormatting>
  <conditionalFormatting sqref="B39:D39 I39">
    <cfRule type="expression" dxfId="91" priority="61">
      <formula>$K$19&gt;=2</formula>
    </cfRule>
  </conditionalFormatting>
  <conditionalFormatting sqref="B40:D40 I40">
    <cfRule type="expression" dxfId="90" priority="60">
      <formula>$K$19&gt;=3</formula>
    </cfRule>
  </conditionalFormatting>
  <conditionalFormatting sqref="B41:D41 I41">
    <cfRule type="expression" dxfId="89" priority="59">
      <formula>$K$19&gt;=4</formula>
    </cfRule>
  </conditionalFormatting>
  <conditionalFormatting sqref="B42:D42 I42">
    <cfRule type="expression" dxfId="88" priority="58">
      <formula>$K$19&gt;=5</formula>
    </cfRule>
  </conditionalFormatting>
  <conditionalFormatting sqref="B43:D43 I43">
    <cfRule type="expression" dxfId="87" priority="57">
      <formula>$K$19&gt;=6</formula>
    </cfRule>
  </conditionalFormatting>
  <conditionalFormatting sqref="B44:D44 I44">
    <cfRule type="expression" dxfId="86" priority="56">
      <formula>$K$19&gt;=7</formula>
    </cfRule>
  </conditionalFormatting>
  <conditionalFormatting sqref="B45:D45 I45">
    <cfRule type="expression" dxfId="85" priority="55">
      <formula>$K$19&gt;=8</formula>
    </cfRule>
  </conditionalFormatting>
  <conditionalFormatting sqref="B46:D46 I46">
    <cfRule type="expression" dxfId="84" priority="54">
      <formula>$K$19&gt;=9</formula>
    </cfRule>
  </conditionalFormatting>
  <conditionalFormatting sqref="B47:D47 I47">
    <cfRule type="expression" dxfId="83" priority="53">
      <formula>$K$19&gt;=10</formula>
    </cfRule>
  </conditionalFormatting>
  <conditionalFormatting sqref="B48:D48 I48">
    <cfRule type="expression" dxfId="82" priority="52">
      <formula>$K$19&gt;=11</formula>
    </cfRule>
  </conditionalFormatting>
  <conditionalFormatting sqref="B49:D49 I49">
    <cfRule type="expression" dxfId="81" priority="51">
      <formula>$K$19&gt;=12</formula>
    </cfRule>
  </conditionalFormatting>
  <conditionalFormatting sqref="B50:D50 I50">
    <cfRule type="expression" dxfId="80" priority="50">
      <formula>$K$19&gt;=13</formula>
    </cfRule>
  </conditionalFormatting>
  <conditionalFormatting sqref="B51:D51 I51">
    <cfRule type="expression" dxfId="79" priority="49">
      <formula>$K$19&gt;=14</formula>
    </cfRule>
  </conditionalFormatting>
  <conditionalFormatting sqref="B52:D52 I52">
    <cfRule type="expression" dxfId="78" priority="48">
      <formula>$K$19&gt;=15</formula>
    </cfRule>
  </conditionalFormatting>
  <conditionalFormatting sqref="B53:D53 I53">
    <cfRule type="expression" dxfId="77" priority="47">
      <formula>$K$19&gt;=16</formula>
    </cfRule>
  </conditionalFormatting>
  <conditionalFormatting sqref="B54:D54 I54">
    <cfRule type="expression" dxfId="76" priority="46">
      <formula>$K$19&gt;=17</formula>
    </cfRule>
  </conditionalFormatting>
  <conditionalFormatting sqref="B55:D55 I55">
    <cfRule type="expression" dxfId="75" priority="45">
      <formula>$K$19&gt;=18</formula>
    </cfRule>
  </conditionalFormatting>
  <conditionalFormatting sqref="B56:D56 I56">
    <cfRule type="expression" dxfId="74" priority="44">
      <formula>$K$19&gt;=19</formula>
    </cfRule>
  </conditionalFormatting>
  <conditionalFormatting sqref="B57:D57 I57">
    <cfRule type="expression" dxfId="73" priority="43">
      <formula>$K$19&gt;=20</formula>
    </cfRule>
  </conditionalFormatting>
  <conditionalFormatting sqref="B58:D58 I58">
    <cfRule type="expression" dxfId="72" priority="42">
      <formula>$K$19&gt;=21</formula>
    </cfRule>
  </conditionalFormatting>
  <conditionalFormatting sqref="B59:D59 I59">
    <cfRule type="expression" dxfId="71" priority="41">
      <formula>$K$19&gt;=22</formula>
    </cfRule>
  </conditionalFormatting>
  <conditionalFormatting sqref="B60:D60 I60">
    <cfRule type="expression" dxfId="70" priority="40">
      <formula>$K$19&gt;=23</formula>
    </cfRule>
  </conditionalFormatting>
  <conditionalFormatting sqref="B61:D61 I61">
    <cfRule type="expression" dxfId="69" priority="39">
      <formula>$K$19&gt;=24</formula>
    </cfRule>
  </conditionalFormatting>
  <conditionalFormatting sqref="B62:D62 I62">
    <cfRule type="expression" dxfId="68" priority="38">
      <formula>$K$19&gt;=25</formula>
    </cfRule>
  </conditionalFormatting>
  <conditionalFormatting sqref="B63:D63 I63">
    <cfRule type="expression" dxfId="67" priority="37">
      <formula>$K$19&gt;=26</formula>
    </cfRule>
  </conditionalFormatting>
  <conditionalFormatting sqref="B64:D64 I64">
    <cfRule type="expression" dxfId="66" priority="36">
      <formula>$K$19&gt;=27</formula>
    </cfRule>
  </conditionalFormatting>
  <conditionalFormatting sqref="B65:D65 I65">
    <cfRule type="expression" dxfId="65" priority="35">
      <formula>$K$19&gt;=28</formula>
    </cfRule>
  </conditionalFormatting>
  <conditionalFormatting sqref="B66:D66 I66">
    <cfRule type="expression" dxfId="64" priority="34">
      <formula>$K$19&gt;=29</formula>
    </cfRule>
  </conditionalFormatting>
  <conditionalFormatting sqref="B67:D67 I67">
    <cfRule type="expression" dxfId="63" priority="33">
      <formula>$K$19&gt;=30</formula>
    </cfRule>
  </conditionalFormatting>
  <conditionalFormatting sqref="B38:L38">
    <cfRule type="expression" dxfId="62" priority="32">
      <formula>$A$38=TRUE</formula>
    </cfRule>
    <cfRule type="expression" dxfId="61" priority="93">
      <formula>$K$23&gt;=1</formula>
    </cfRule>
  </conditionalFormatting>
  <conditionalFormatting sqref="B39:L39">
    <cfRule type="expression" dxfId="60" priority="31">
      <formula>$A$39=TRUE</formula>
    </cfRule>
    <cfRule type="expression" dxfId="59" priority="92">
      <formula>$K$23&gt;=2</formula>
    </cfRule>
  </conditionalFormatting>
  <conditionalFormatting sqref="B40:L40">
    <cfRule type="expression" dxfId="58" priority="30">
      <formula>$A$40=TRUE</formula>
    </cfRule>
    <cfRule type="expression" dxfId="57" priority="87">
      <formula>$K$23&gt;=3</formula>
    </cfRule>
  </conditionalFormatting>
  <conditionalFormatting sqref="B41:L41">
    <cfRule type="expression" dxfId="56" priority="29">
      <formula>$A$41=TRUE</formula>
    </cfRule>
    <cfRule type="expression" dxfId="55" priority="91">
      <formula>$K$23&gt;=4</formula>
    </cfRule>
  </conditionalFormatting>
  <conditionalFormatting sqref="B42:L42">
    <cfRule type="expression" dxfId="54" priority="28">
      <formula>$A$42=TRUE</formula>
    </cfRule>
    <cfRule type="expression" dxfId="53" priority="90">
      <formula>$K$23&gt;=5</formula>
    </cfRule>
  </conditionalFormatting>
  <conditionalFormatting sqref="B43:L43">
    <cfRule type="expression" dxfId="52" priority="27">
      <formula>$A$43=TRUE</formula>
    </cfRule>
    <cfRule type="expression" dxfId="51" priority="89">
      <formula>$K$23&gt;=6</formula>
    </cfRule>
  </conditionalFormatting>
  <conditionalFormatting sqref="B44:L44">
    <cfRule type="expression" dxfId="50" priority="26">
      <formula>$A$44=TRUE</formula>
    </cfRule>
    <cfRule type="expression" dxfId="49" priority="88">
      <formula>$K$23&gt;=7</formula>
    </cfRule>
  </conditionalFormatting>
  <conditionalFormatting sqref="B45:L45">
    <cfRule type="expression" dxfId="48" priority="25">
      <formula>$A$45=TRUE</formula>
    </cfRule>
    <cfRule type="expression" dxfId="47" priority="86">
      <formula>$K$23&gt;=8</formula>
    </cfRule>
  </conditionalFormatting>
  <conditionalFormatting sqref="B46:L46">
    <cfRule type="expression" dxfId="46" priority="24">
      <formula>$A$46=TRUE</formula>
    </cfRule>
    <cfRule type="expression" dxfId="45" priority="81">
      <formula>$K$23&gt;=9</formula>
    </cfRule>
  </conditionalFormatting>
  <conditionalFormatting sqref="B47:L47">
    <cfRule type="expression" dxfId="44" priority="23">
      <formula>$A$47=TRUE</formula>
    </cfRule>
    <cfRule type="expression" dxfId="43" priority="85">
      <formula>$K$23&gt;=10</formula>
    </cfRule>
  </conditionalFormatting>
  <conditionalFormatting sqref="B48:L48">
    <cfRule type="expression" dxfId="42" priority="22">
      <formula>$A$48=TRUE</formula>
    </cfRule>
    <cfRule type="expression" dxfId="41" priority="84">
      <formula>$K$23&gt;=11</formula>
    </cfRule>
  </conditionalFormatting>
  <conditionalFormatting sqref="B49:L49">
    <cfRule type="expression" dxfId="40" priority="21">
      <formula>$A$49=TRUE</formula>
    </cfRule>
    <cfRule type="expression" dxfId="39" priority="83">
      <formula>$K$23&gt;=12</formula>
    </cfRule>
  </conditionalFormatting>
  <conditionalFormatting sqref="B50:L50">
    <cfRule type="expression" dxfId="38" priority="20">
      <formula>$A$50=TRUE</formula>
    </cfRule>
    <cfRule type="expression" dxfId="37" priority="77">
      <formula>$K$23&gt;=13</formula>
    </cfRule>
  </conditionalFormatting>
  <conditionalFormatting sqref="B51:L51">
    <cfRule type="expression" dxfId="36" priority="19">
      <formula>$A$51=TRUE</formula>
    </cfRule>
    <cfRule type="expression" dxfId="35" priority="76">
      <formula>$K$23&gt;=14</formula>
    </cfRule>
  </conditionalFormatting>
  <conditionalFormatting sqref="B52:L52">
    <cfRule type="expression" dxfId="34" priority="18">
      <formula>$A$52=TRUE</formula>
    </cfRule>
    <cfRule type="expression" dxfId="33" priority="75">
      <formula>$K$23&gt;=15</formula>
    </cfRule>
  </conditionalFormatting>
  <conditionalFormatting sqref="B53:L53">
    <cfRule type="expression" dxfId="32" priority="17">
      <formula>$A$53=TRUE</formula>
    </cfRule>
    <cfRule type="expression" dxfId="31" priority="82">
      <formula>$K$23&gt;=16</formula>
    </cfRule>
  </conditionalFormatting>
  <conditionalFormatting sqref="B54:L54">
    <cfRule type="expression" dxfId="30" priority="16">
      <formula>$A$54=TRUE</formula>
    </cfRule>
    <cfRule type="expression" dxfId="29" priority="78">
      <formula>$K$23&gt;=17</formula>
    </cfRule>
  </conditionalFormatting>
  <conditionalFormatting sqref="B55:L55">
    <cfRule type="expression" dxfId="28" priority="15">
      <formula>$A$55=TRUE</formula>
    </cfRule>
    <cfRule type="expression" dxfId="27" priority="79">
      <formula>$K$23&gt;=18</formula>
    </cfRule>
  </conditionalFormatting>
  <conditionalFormatting sqref="B56:L56">
    <cfRule type="expression" dxfId="26" priority="14">
      <formula>$A$56=TRUE</formula>
    </cfRule>
    <cfRule type="expression" dxfId="25" priority="80">
      <formula>$K$23&gt;=19</formula>
    </cfRule>
  </conditionalFormatting>
  <conditionalFormatting sqref="B57:L57">
    <cfRule type="expression" dxfId="24" priority="13">
      <formula>$A$57=TRUE</formula>
    </cfRule>
    <cfRule type="expression" dxfId="23" priority="74">
      <formula>$K$23&gt;=20</formula>
    </cfRule>
  </conditionalFormatting>
  <conditionalFormatting sqref="B58:L58">
    <cfRule type="expression" dxfId="22" priority="12">
      <formula>$A$58=TRUE</formula>
    </cfRule>
    <cfRule type="expression" dxfId="21" priority="73">
      <formula>$K$23&gt;=21</formula>
    </cfRule>
  </conditionalFormatting>
  <conditionalFormatting sqref="B59:L59">
    <cfRule type="expression" dxfId="20" priority="11">
      <formula>$A$59=TRUE</formula>
    </cfRule>
    <cfRule type="expression" dxfId="19" priority="72">
      <formula>$K$23&gt;=22</formula>
    </cfRule>
  </conditionalFormatting>
  <conditionalFormatting sqref="B60:L60">
    <cfRule type="expression" dxfId="18" priority="10">
      <formula>$A$60=TRUE</formula>
    </cfRule>
    <cfRule type="expression" dxfId="17" priority="71">
      <formula>$K$23&gt;=23</formula>
    </cfRule>
  </conditionalFormatting>
  <conditionalFormatting sqref="B61:L61">
    <cfRule type="expression" dxfId="16" priority="9">
      <formula>$A$61=TRUE</formula>
    </cfRule>
    <cfRule type="expression" dxfId="15" priority="70">
      <formula>$K$23&gt;=24</formula>
    </cfRule>
  </conditionalFormatting>
  <conditionalFormatting sqref="B62:L62">
    <cfRule type="expression" dxfId="14" priority="8">
      <formula>$A$62=TRUE</formula>
    </cfRule>
    <cfRule type="expression" dxfId="13" priority="69">
      <formula>$K$23&gt;=25</formula>
    </cfRule>
  </conditionalFormatting>
  <conditionalFormatting sqref="B63:L63">
    <cfRule type="expression" dxfId="12" priority="7">
      <formula>$A$63=TRUE</formula>
    </cfRule>
    <cfRule type="expression" dxfId="11" priority="68">
      <formula>$K$23&gt;=26</formula>
    </cfRule>
  </conditionalFormatting>
  <conditionalFormatting sqref="B64:L64">
    <cfRule type="expression" dxfId="10" priority="6">
      <formula>$A$64=TRUE</formula>
    </cfRule>
    <cfRule type="expression" dxfId="9" priority="67">
      <formula>$K$23&gt;=27</formula>
    </cfRule>
  </conditionalFormatting>
  <conditionalFormatting sqref="B65:L65">
    <cfRule type="expression" dxfId="8" priority="5">
      <formula>$A$65=TRUE</formula>
    </cfRule>
    <cfRule type="expression" dxfId="7" priority="66">
      <formula>$K$23&gt;=28</formula>
    </cfRule>
  </conditionalFormatting>
  <conditionalFormatting sqref="B66:L66">
    <cfRule type="expression" dxfId="6" priority="4">
      <formula>$A$66=TRUE</formula>
    </cfRule>
    <cfRule type="expression" dxfId="5" priority="65">
      <formula>$K$23&gt;=29</formula>
    </cfRule>
  </conditionalFormatting>
  <conditionalFormatting sqref="B67:L67">
    <cfRule type="expression" dxfId="4" priority="3">
      <formula>$A$67=TRUE</formula>
    </cfRule>
    <cfRule type="expression" dxfId="3" priority="64">
      <formula>$K$23&gt;=30</formula>
    </cfRule>
  </conditionalFormatting>
  <conditionalFormatting sqref="H14">
    <cfRule type="expression" dxfId="2" priority="1">
      <formula>$G$14=TRUE</formula>
    </cfRule>
  </conditionalFormatting>
  <conditionalFormatting sqref="H12:J12">
    <cfRule type="expression" dxfId="1" priority="94">
      <formula>$G$12=TRUE</formula>
    </cfRule>
  </conditionalFormatting>
  <conditionalFormatting sqref="H14:J14">
    <cfRule type="expression" dxfId="0" priority="2">
      <formula>F14=TRUE</formula>
    </cfRule>
  </conditionalFormatting>
  <hyperlinks>
    <hyperlink ref="B9:L9" location="'C. Click, CL価格'!B103:B107" display="シートのコピーの仕方は「E:Click©/Click Listen©料金＞注文方法＞注文用紙のコピー方法」をご参照ください" xr:uid="{8D8F19DB-6349-4116-8CD1-9AA345B6A405}"/>
  </hyperlinks>
  <printOptions horizontalCentered="1" verticalCentered="1"/>
  <pageMargins left="0.31496062992125984" right="0.31496062992125984" top="0.35433070866141736" bottom="0.35433070866141736"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Drop Down 1">
              <controlPr defaultSize="0" autoLine="0" autoPict="0">
                <anchor moveWithCells="1">
                  <from>
                    <xdr:col>2</xdr:col>
                    <xdr:colOff>101600</xdr:colOff>
                    <xdr:row>11</xdr:row>
                    <xdr:rowOff>44450</xdr:rowOff>
                  </from>
                  <to>
                    <xdr:col>5</xdr:col>
                    <xdr:colOff>393700</xdr:colOff>
                    <xdr:row>11</xdr:row>
                    <xdr:rowOff>330200</xdr:rowOff>
                  </to>
                </anchor>
              </controlPr>
            </control>
          </mc:Choice>
        </mc:AlternateContent>
        <mc:AlternateContent xmlns:mc="http://schemas.openxmlformats.org/markup-compatibility/2006">
          <mc:Choice Requires="x14">
            <control shapeId="20482" r:id="rId5" name="Check Box 2">
              <controlPr locked="0" defaultSize="0" autoFill="0" autoLine="0" autoPict="0">
                <anchor moveWithCells="1">
                  <from>
                    <xdr:col>2</xdr:col>
                    <xdr:colOff>203200</xdr:colOff>
                    <xdr:row>37</xdr:row>
                    <xdr:rowOff>0</xdr:rowOff>
                  </from>
                  <to>
                    <xdr:col>2</xdr:col>
                    <xdr:colOff>431800</xdr:colOff>
                    <xdr:row>38</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7</xdr:col>
                    <xdr:colOff>209550</xdr:colOff>
                    <xdr:row>11</xdr:row>
                    <xdr:rowOff>69850</xdr:rowOff>
                  </from>
                  <to>
                    <xdr:col>7</xdr:col>
                    <xdr:colOff>393700</xdr:colOff>
                    <xdr:row>11</xdr:row>
                    <xdr:rowOff>298450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xdr:col>
                    <xdr:colOff>165100</xdr:colOff>
                    <xdr:row>34</xdr:row>
                    <xdr:rowOff>0</xdr:rowOff>
                  </from>
                  <to>
                    <xdr:col>1</xdr:col>
                    <xdr:colOff>349250</xdr:colOff>
                    <xdr:row>35</xdr:row>
                    <xdr:rowOff>0</xdr:rowOff>
                  </to>
                </anchor>
              </controlPr>
            </control>
          </mc:Choice>
        </mc:AlternateContent>
        <mc:AlternateContent xmlns:mc="http://schemas.openxmlformats.org/markup-compatibility/2006">
          <mc:Choice Requires="x14">
            <control shapeId="20485" r:id="rId8" name="Check Box 5">
              <controlPr locked="0" defaultSize="0" autoFill="0" autoLine="0" autoPict="0">
                <anchor moveWithCells="1">
                  <from>
                    <xdr:col>2</xdr:col>
                    <xdr:colOff>203200</xdr:colOff>
                    <xdr:row>38</xdr:row>
                    <xdr:rowOff>0</xdr:rowOff>
                  </from>
                  <to>
                    <xdr:col>2</xdr:col>
                    <xdr:colOff>431800</xdr:colOff>
                    <xdr:row>39</xdr:row>
                    <xdr:rowOff>0</xdr:rowOff>
                  </to>
                </anchor>
              </controlPr>
            </control>
          </mc:Choice>
        </mc:AlternateContent>
        <mc:AlternateContent xmlns:mc="http://schemas.openxmlformats.org/markup-compatibility/2006">
          <mc:Choice Requires="x14">
            <control shapeId="20486" r:id="rId9" name="Check Box 6">
              <controlPr locked="0" defaultSize="0" autoFill="0" autoLine="0" autoPict="0">
                <anchor moveWithCells="1">
                  <from>
                    <xdr:col>2</xdr:col>
                    <xdr:colOff>203200</xdr:colOff>
                    <xdr:row>39</xdr:row>
                    <xdr:rowOff>0</xdr:rowOff>
                  </from>
                  <to>
                    <xdr:col>2</xdr:col>
                    <xdr:colOff>431800</xdr:colOff>
                    <xdr:row>40</xdr:row>
                    <xdr:rowOff>0</xdr:rowOff>
                  </to>
                </anchor>
              </controlPr>
            </control>
          </mc:Choice>
        </mc:AlternateContent>
        <mc:AlternateContent xmlns:mc="http://schemas.openxmlformats.org/markup-compatibility/2006">
          <mc:Choice Requires="x14">
            <control shapeId="20487" r:id="rId10" name="Check Box 7">
              <controlPr locked="0" defaultSize="0" autoFill="0" autoLine="0" autoPict="0">
                <anchor moveWithCells="1">
                  <from>
                    <xdr:col>2</xdr:col>
                    <xdr:colOff>203200</xdr:colOff>
                    <xdr:row>40</xdr:row>
                    <xdr:rowOff>0</xdr:rowOff>
                  </from>
                  <to>
                    <xdr:col>2</xdr:col>
                    <xdr:colOff>431800</xdr:colOff>
                    <xdr:row>41</xdr:row>
                    <xdr:rowOff>0</xdr:rowOff>
                  </to>
                </anchor>
              </controlPr>
            </control>
          </mc:Choice>
        </mc:AlternateContent>
        <mc:AlternateContent xmlns:mc="http://schemas.openxmlformats.org/markup-compatibility/2006">
          <mc:Choice Requires="x14">
            <control shapeId="20488" r:id="rId11" name="Check Box 8">
              <controlPr locked="0" defaultSize="0" autoFill="0" autoLine="0" autoPict="0">
                <anchor moveWithCells="1">
                  <from>
                    <xdr:col>2</xdr:col>
                    <xdr:colOff>203200</xdr:colOff>
                    <xdr:row>41</xdr:row>
                    <xdr:rowOff>0</xdr:rowOff>
                  </from>
                  <to>
                    <xdr:col>2</xdr:col>
                    <xdr:colOff>431800</xdr:colOff>
                    <xdr:row>42</xdr:row>
                    <xdr:rowOff>0</xdr:rowOff>
                  </to>
                </anchor>
              </controlPr>
            </control>
          </mc:Choice>
        </mc:AlternateContent>
        <mc:AlternateContent xmlns:mc="http://schemas.openxmlformats.org/markup-compatibility/2006">
          <mc:Choice Requires="x14">
            <control shapeId="20489" r:id="rId12" name="Check Box 9">
              <controlPr locked="0" defaultSize="0" autoFill="0" autoLine="0" autoPict="0">
                <anchor moveWithCells="1">
                  <from>
                    <xdr:col>2</xdr:col>
                    <xdr:colOff>203200</xdr:colOff>
                    <xdr:row>42</xdr:row>
                    <xdr:rowOff>0</xdr:rowOff>
                  </from>
                  <to>
                    <xdr:col>2</xdr:col>
                    <xdr:colOff>431800</xdr:colOff>
                    <xdr:row>43</xdr:row>
                    <xdr:rowOff>0</xdr:rowOff>
                  </to>
                </anchor>
              </controlPr>
            </control>
          </mc:Choice>
        </mc:AlternateContent>
        <mc:AlternateContent xmlns:mc="http://schemas.openxmlformats.org/markup-compatibility/2006">
          <mc:Choice Requires="x14">
            <control shapeId="20490" r:id="rId13" name="Check Box 10">
              <controlPr locked="0" defaultSize="0" autoFill="0" autoLine="0" autoPict="0">
                <anchor moveWithCells="1">
                  <from>
                    <xdr:col>2</xdr:col>
                    <xdr:colOff>203200</xdr:colOff>
                    <xdr:row>43</xdr:row>
                    <xdr:rowOff>0</xdr:rowOff>
                  </from>
                  <to>
                    <xdr:col>2</xdr:col>
                    <xdr:colOff>431800</xdr:colOff>
                    <xdr:row>44</xdr:row>
                    <xdr:rowOff>0</xdr:rowOff>
                  </to>
                </anchor>
              </controlPr>
            </control>
          </mc:Choice>
        </mc:AlternateContent>
        <mc:AlternateContent xmlns:mc="http://schemas.openxmlformats.org/markup-compatibility/2006">
          <mc:Choice Requires="x14">
            <control shapeId="20491" r:id="rId14" name="Check Box 11">
              <controlPr locked="0" defaultSize="0" autoFill="0" autoLine="0" autoPict="0">
                <anchor moveWithCells="1">
                  <from>
                    <xdr:col>2</xdr:col>
                    <xdr:colOff>203200</xdr:colOff>
                    <xdr:row>44</xdr:row>
                    <xdr:rowOff>0</xdr:rowOff>
                  </from>
                  <to>
                    <xdr:col>2</xdr:col>
                    <xdr:colOff>431800</xdr:colOff>
                    <xdr:row>45</xdr:row>
                    <xdr:rowOff>0</xdr:rowOff>
                  </to>
                </anchor>
              </controlPr>
            </control>
          </mc:Choice>
        </mc:AlternateContent>
        <mc:AlternateContent xmlns:mc="http://schemas.openxmlformats.org/markup-compatibility/2006">
          <mc:Choice Requires="x14">
            <control shapeId="20492" r:id="rId15" name="Check Box 12">
              <controlPr locked="0" defaultSize="0" autoFill="0" autoLine="0" autoPict="0">
                <anchor moveWithCells="1">
                  <from>
                    <xdr:col>2</xdr:col>
                    <xdr:colOff>203200</xdr:colOff>
                    <xdr:row>45</xdr:row>
                    <xdr:rowOff>0</xdr:rowOff>
                  </from>
                  <to>
                    <xdr:col>2</xdr:col>
                    <xdr:colOff>431800</xdr:colOff>
                    <xdr:row>46</xdr:row>
                    <xdr:rowOff>0</xdr:rowOff>
                  </to>
                </anchor>
              </controlPr>
            </control>
          </mc:Choice>
        </mc:AlternateContent>
        <mc:AlternateContent xmlns:mc="http://schemas.openxmlformats.org/markup-compatibility/2006">
          <mc:Choice Requires="x14">
            <control shapeId="20493" r:id="rId16" name="Check Box 13">
              <controlPr locked="0" defaultSize="0" autoFill="0" autoLine="0" autoPict="0">
                <anchor moveWithCells="1">
                  <from>
                    <xdr:col>2</xdr:col>
                    <xdr:colOff>203200</xdr:colOff>
                    <xdr:row>46</xdr:row>
                    <xdr:rowOff>0</xdr:rowOff>
                  </from>
                  <to>
                    <xdr:col>2</xdr:col>
                    <xdr:colOff>431800</xdr:colOff>
                    <xdr:row>47</xdr:row>
                    <xdr:rowOff>0</xdr:rowOff>
                  </to>
                </anchor>
              </controlPr>
            </control>
          </mc:Choice>
        </mc:AlternateContent>
        <mc:AlternateContent xmlns:mc="http://schemas.openxmlformats.org/markup-compatibility/2006">
          <mc:Choice Requires="x14">
            <control shapeId="20494" r:id="rId17" name="Check Box 14">
              <controlPr locked="0" defaultSize="0" autoFill="0" autoLine="0" autoPict="0">
                <anchor moveWithCells="1">
                  <from>
                    <xdr:col>2</xdr:col>
                    <xdr:colOff>203200</xdr:colOff>
                    <xdr:row>47</xdr:row>
                    <xdr:rowOff>0</xdr:rowOff>
                  </from>
                  <to>
                    <xdr:col>2</xdr:col>
                    <xdr:colOff>431800</xdr:colOff>
                    <xdr:row>48</xdr:row>
                    <xdr:rowOff>0</xdr:rowOff>
                  </to>
                </anchor>
              </controlPr>
            </control>
          </mc:Choice>
        </mc:AlternateContent>
        <mc:AlternateContent xmlns:mc="http://schemas.openxmlformats.org/markup-compatibility/2006">
          <mc:Choice Requires="x14">
            <control shapeId="20495" r:id="rId18" name="Check Box 15">
              <controlPr locked="0" defaultSize="0" autoFill="0" autoLine="0" autoPict="0">
                <anchor moveWithCells="1">
                  <from>
                    <xdr:col>2</xdr:col>
                    <xdr:colOff>203200</xdr:colOff>
                    <xdr:row>48</xdr:row>
                    <xdr:rowOff>0</xdr:rowOff>
                  </from>
                  <to>
                    <xdr:col>2</xdr:col>
                    <xdr:colOff>431800</xdr:colOff>
                    <xdr:row>49</xdr:row>
                    <xdr:rowOff>0</xdr:rowOff>
                  </to>
                </anchor>
              </controlPr>
            </control>
          </mc:Choice>
        </mc:AlternateContent>
        <mc:AlternateContent xmlns:mc="http://schemas.openxmlformats.org/markup-compatibility/2006">
          <mc:Choice Requires="x14">
            <control shapeId="20496" r:id="rId19" name="Check Box 16">
              <controlPr locked="0" defaultSize="0" autoFill="0" autoLine="0" autoPict="0">
                <anchor moveWithCells="1">
                  <from>
                    <xdr:col>2</xdr:col>
                    <xdr:colOff>203200</xdr:colOff>
                    <xdr:row>49</xdr:row>
                    <xdr:rowOff>0</xdr:rowOff>
                  </from>
                  <to>
                    <xdr:col>2</xdr:col>
                    <xdr:colOff>431800</xdr:colOff>
                    <xdr:row>50</xdr:row>
                    <xdr:rowOff>0</xdr:rowOff>
                  </to>
                </anchor>
              </controlPr>
            </control>
          </mc:Choice>
        </mc:AlternateContent>
        <mc:AlternateContent xmlns:mc="http://schemas.openxmlformats.org/markup-compatibility/2006">
          <mc:Choice Requires="x14">
            <control shapeId="20497" r:id="rId20" name="Check Box 17">
              <controlPr locked="0" defaultSize="0" autoFill="0" autoLine="0" autoPict="0">
                <anchor moveWithCells="1">
                  <from>
                    <xdr:col>2</xdr:col>
                    <xdr:colOff>203200</xdr:colOff>
                    <xdr:row>50</xdr:row>
                    <xdr:rowOff>0</xdr:rowOff>
                  </from>
                  <to>
                    <xdr:col>2</xdr:col>
                    <xdr:colOff>431800</xdr:colOff>
                    <xdr:row>51</xdr:row>
                    <xdr:rowOff>0</xdr:rowOff>
                  </to>
                </anchor>
              </controlPr>
            </control>
          </mc:Choice>
        </mc:AlternateContent>
        <mc:AlternateContent xmlns:mc="http://schemas.openxmlformats.org/markup-compatibility/2006">
          <mc:Choice Requires="x14">
            <control shapeId="20498" r:id="rId21" name="Check Box 18">
              <controlPr locked="0" defaultSize="0" autoFill="0" autoLine="0" autoPict="0">
                <anchor moveWithCells="1">
                  <from>
                    <xdr:col>2</xdr:col>
                    <xdr:colOff>203200</xdr:colOff>
                    <xdr:row>51</xdr:row>
                    <xdr:rowOff>0</xdr:rowOff>
                  </from>
                  <to>
                    <xdr:col>2</xdr:col>
                    <xdr:colOff>431800</xdr:colOff>
                    <xdr:row>52</xdr:row>
                    <xdr:rowOff>0</xdr:rowOff>
                  </to>
                </anchor>
              </controlPr>
            </control>
          </mc:Choice>
        </mc:AlternateContent>
        <mc:AlternateContent xmlns:mc="http://schemas.openxmlformats.org/markup-compatibility/2006">
          <mc:Choice Requires="x14">
            <control shapeId="20499" r:id="rId22" name="Check Box 19">
              <controlPr locked="0" defaultSize="0" autoFill="0" autoLine="0" autoPict="0">
                <anchor moveWithCells="1">
                  <from>
                    <xdr:col>2</xdr:col>
                    <xdr:colOff>203200</xdr:colOff>
                    <xdr:row>52</xdr:row>
                    <xdr:rowOff>0</xdr:rowOff>
                  </from>
                  <to>
                    <xdr:col>2</xdr:col>
                    <xdr:colOff>431800</xdr:colOff>
                    <xdr:row>53</xdr:row>
                    <xdr:rowOff>0</xdr:rowOff>
                  </to>
                </anchor>
              </controlPr>
            </control>
          </mc:Choice>
        </mc:AlternateContent>
        <mc:AlternateContent xmlns:mc="http://schemas.openxmlformats.org/markup-compatibility/2006">
          <mc:Choice Requires="x14">
            <control shapeId="20500" r:id="rId23" name="Check Box 20">
              <controlPr locked="0" defaultSize="0" autoFill="0" autoLine="0" autoPict="0">
                <anchor moveWithCells="1">
                  <from>
                    <xdr:col>2</xdr:col>
                    <xdr:colOff>203200</xdr:colOff>
                    <xdr:row>53</xdr:row>
                    <xdr:rowOff>0</xdr:rowOff>
                  </from>
                  <to>
                    <xdr:col>2</xdr:col>
                    <xdr:colOff>431800</xdr:colOff>
                    <xdr:row>54</xdr:row>
                    <xdr:rowOff>0</xdr:rowOff>
                  </to>
                </anchor>
              </controlPr>
            </control>
          </mc:Choice>
        </mc:AlternateContent>
        <mc:AlternateContent xmlns:mc="http://schemas.openxmlformats.org/markup-compatibility/2006">
          <mc:Choice Requires="x14">
            <control shapeId="20501" r:id="rId24" name="Check Box 21">
              <controlPr locked="0" defaultSize="0" autoFill="0" autoLine="0" autoPict="0">
                <anchor moveWithCells="1">
                  <from>
                    <xdr:col>2</xdr:col>
                    <xdr:colOff>203200</xdr:colOff>
                    <xdr:row>54</xdr:row>
                    <xdr:rowOff>0</xdr:rowOff>
                  </from>
                  <to>
                    <xdr:col>2</xdr:col>
                    <xdr:colOff>431800</xdr:colOff>
                    <xdr:row>55</xdr:row>
                    <xdr:rowOff>0</xdr:rowOff>
                  </to>
                </anchor>
              </controlPr>
            </control>
          </mc:Choice>
        </mc:AlternateContent>
        <mc:AlternateContent xmlns:mc="http://schemas.openxmlformats.org/markup-compatibility/2006">
          <mc:Choice Requires="x14">
            <control shapeId="20502" r:id="rId25" name="Check Box 22">
              <controlPr locked="0" defaultSize="0" autoFill="0" autoLine="0" autoPict="0">
                <anchor moveWithCells="1">
                  <from>
                    <xdr:col>2</xdr:col>
                    <xdr:colOff>203200</xdr:colOff>
                    <xdr:row>55</xdr:row>
                    <xdr:rowOff>0</xdr:rowOff>
                  </from>
                  <to>
                    <xdr:col>2</xdr:col>
                    <xdr:colOff>431800</xdr:colOff>
                    <xdr:row>56</xdr:row>
                    <xdr:rowOff>0</xdr:rowOff>
                  </to>
                </anchor>
              </controlPr>
            </control>
          </mc:Choice>
        </mc:AlternateContent>
        <mc:AlternateContent xmlns:mc="http://schemas.openxmlformats.org/markup-compatibility/2006">
          <mc:Choice Requires="x14">
            <control shapeId="20503" r:id="rId26" name="Check Box 23">
              <controlPr locked="0" defaultSize="0" autoFill="0" autoLine="0" autoPict="0">
                <anchor moveWithCells="1">
                  <from>
                    <xdr:col>2</xdr:col>
                    <xdr:colOff>203200</xdr:colOff>
                    <xdr:row>56</xdr:row>
                    <xdr:rowOff>0</xdr:rowOff>
                  </from>
                  <to>
                    <xdr:col>2</xdr:col>
                    <xdr:colOff>431800</xdr:colOff>
                    <xdr:row>57</xdr:row>
                    <xdr:rowOff>0</xdr:rowOff>
                  </to>
                </anchor>
              </controlPr>
            </control>
          </mc:Choice>
        </mc:AlternateContent>
        <mc:AlternateContent xmlns:mc="http://schemas.openxmlformats.org/markup-compatibility/2006">
          <mc:Choice Requires="x14">
            <control shapeId="20504" r:id="rId27" name="Check Box 24">
              <controlPr locked="0" defaultSize="0" autoFill="0" autoLine="0" autoPict="0">
                <anchor moveWithCells="1">
                  <from>
                    <xdr:col>2</xdr:col>
                    <xdr:colOff>203200</xdr:colOff>
                    <xdr:row>57</xdr:row>
                    <xdr:rowOff>0</xdr:rowOff>
                  </from>
                  <to>
                    <xdr:col>2</xdr:col>
                    <xdr:colOff>431800</xdr:colOff>
                    <xdr:row>58</xdr:row>
                    <xdr:rowOff>0</xdr:rowOff>
                  </to>
                </anchor>
              </controlPr>
            </control>
          </mc:Choice>
        </mc:AlternateContent>
        <mc:AlternateContent xmlns:mc="http://schemas.openxmlformats.org/markup-compatibility/2006">
          <mc:Choice Requires="x14">
            <control shapeId="20505" r:id="rId28" name="Check Box 25">
              <controlPr locked="0" defaultSize="0" autoFill="0" autoLine="0" autoPict="0">
                <anchor moveWithCells="1">
                  <from>
                    <xdr:col>2</xdr:col>
                    <xdr:colOff>203200</xdr:colOff>
                    <xdr:row>58</xdr:row>
                    <xdr:rowOff>0</xdr:rowOff>
                  </from>
                  <to>
                    <xdr:col>2</xdr:col>
                    <xdr:colOff>431800</xdr:colOff>
                    <xdr:row>59</xdr:row>
                    <xdr:rowOff>0</xdr:rowOff>
                  </to>
                </anchor>
              </controlPr>
            </control>
          </mc:Choice>
        </mc:AlternateContent>
        <mc:AlternateContent xmlns:mc="http://schemas.openxmlformats.org/markup-compatibility/2006">
          <mc:Choice Requires="x14">
            <control shapeId="20506" r:id="rId29" name="Check Box 26">
              <controlPr locked="0" defaultSize="0" autoFill="0" autoLine="0" autoPict="0">
                <anchor moveWithCells="1">
                  <from>
                    <xdr:col>2</xdr:col>
                    <xdr:colOff>203200</xdr:colOff>
                    <xdr:row>59</xdr:row>
                    <xdr:rowOff>0</xdr:rowOff>
                  </from>
                  <to>
                    <xdr:col>2</xdr:col>
                    <xdr:colOff>431800</xdr:colOff>
                    <xdr:row>60</xdr:row>
                    <xdr:rowOff>0</xdr:rowOff>
                  </to>
                </anchor>
              </controlPr>
            </control>
          </mc:Choice>
        </mc:AlternateContent>
        <mc:AlternateContent xmlns:mc="http://schemas.openxmlformats.org/markup-compatibility/2006">
          <mc:Choice Requires="x14">
            <control shapeId="20507" r:id="rId30" name="Check Box 27">
              <controlPr locked="0" defaultSize="0" autoFill="0" autoLine="0" autoPict="0">
                <anchor moveWithCells="1">
                  <from>
                    <xdr:col>2</xdr:col>
                    <xdr:colOff>203200</xdr:colOff>
                    <xdr:row>60</xdr:row>
                    <xdr:rowOff>0</xdr:rowOff>
                  </from>
                  <to>
                    <xdr:col>2</xdr:col>
                    <xdr:colOff>431800</xdr:colOff>
                    <xdr:row>61</xdr:row>
                    <xdr:rowOff>0</xdr:rowOff>
                  </to>
                </anchor>
              </controlPr>
            </control>
          </mc:Choice>
        </mc:AlternateContent>
        <mc:AlternateContent xmlns:mc="http://schemas.openxmlformats.org/markup-compatibility/2006">
          <mc:Choice Requires="x14">
            <control shapeId="20508" r:id="rId31" name="Check Box 28">
              <controlPr locked="0" defaultSize="0" autoFill="0" autoLine="0" autoPict="0">
                <anchor moveWithCells="1">
                  <from>
                    <xdr:col>2</xdr:col>
                    <xdr:colOff>203200</xdr:colOff>
                    <xdr:row>61</xdr:row>
                    <xdr:rowOff>0</xdr:rowOff>
                  </from>
                  <to>
                    <xdr:col>2</xdr:col>
                    <xdr:colOff>431800</xdr:colOff>
                    <xdr:row>62</xdr:row>
                    <xdr:rowOff>0</xdr:rowOff>
                  </to>
                </anchor>
              </controlPr>
            </control>
          </mc:Choice>
        </mc:AlternateContent>
        <mc:AlternateContent xmlns:mc="http://schemas.openxmlformats.org/markup-compatibility/2006">
          <mc:Choice Requires="x14">
            <control shapeId="20509" r:id="rId32" name="Check Box 29">
              <controlPr locked="0" defaultSize="0" autoFill="0" autoLine="0" autoPict="0">
                <anchor moveWithCells="1">
                  <from>
                    <xdr:col>2</xdr:col>
                    <xdr:colOff>203200</xdr:colOff>
                    <xdr:row>62</xdr:row>
                    <xdr:rowOff>0</xdr:rowOff>
                  </from>
                  <to>
                    <xdr:col>2</xdr:col>
                    <xdr:colOff>431800</xdr:colOff>
                    <xdr:row>63</xdr:row>
                    <xdr:rowOff>0</xdr:rowOff>
                  </to>
                </anchor>
              </controlPr>
            </control>
          </mc:Choice>
        </mc:AlternateContent>
        <mc:AlternateContent xmlns:mc="http://schemas.openxmlformats.org/markup-compatibility/2006">
          <mc:Choice Requires="x14">
            <control shapeId="20510" r:id="rId33" name="Check Box 30">
              <controlPr locked="0" defaultSize="0" autoFill="0" autoLine="0" autoPict="0">
                <anchor moveWithCells="1">
                  <from>
                    <xdr:col>2</xdr:col>
                    <xdr:colOff>203200</xdr:colOff>
                    <xdr:row>63</xdr:row>
                    <xdr:rowOff>0</xdr:rowOff>
                  </from>
                  <to>
                    <xdr:col>2</xdr:col>
                    <xdr:colOff>431800</xdr:colOff>
                    <xdr:row>64</xdr:row>
                    <xdr:rowOff>0</xdr:rowOff>
                  </to>
                </anchor>
              </controlPr>
            </control>
          </mc:Choice>
        </mc:AlternateContent>
        <mc:AlternateContent xmlns:mc="http://schemas.openxmlformats.org/markup-compatibility/2006">
          <mc:Choice Requires="x14">
            <control shapeId="20511" r:id="rId34" name="Check Box 31">
              <controlPr locked="0" defaultSize="0" autoFill="0" autoLine="0" autoPict="0">
                <anchor moveWithCells="1">
                  <from>
                    <xdr:col>2</xdr:col>
                    <xdr:colOff>203200</xdr:colOff>
                    <xdr:row>64</xdr:row>
                    <xdr:rowOff>0</xdr:rowOff>
                  </from>
                  <to>
                    <xdr:col>2</xdr:col>
                    <xdr:colOff>431800</xdr:colOff>
                    <xdr:row>65</xdr:row>
                    <xdr:rowOff>0</xdr:rowOff>
                  </to>
                </anchor>
              </controlPr>
            </control>
          </mc:Choice>
        </mc:AlternateContent>
        <mc:AlternateContent xmlns:mc="http://schemas.openxmlformats.org/markup-compatibility/2006">
          <mc:Choice Requires="x14">
            <control shapeId="20512" r:id="rId35" name="Check Box 32">
              <controlPr locked="0" defaultSize="0" autoFill="0" autoLine="0" autoPict="0">
                <anchor moveWithCells="1">
                  <from>
                    <xdr:col>2</xdr:col>
                    <xdr:colOff>203200</xdr:colOff>
                    <xdr:row>65</xdr:row>
                    <xdr:rowOff>0</xdr:rowOff>
                  </from>
                  <to>
                    <xdr:col>2</xdr:col>
                    <xdr:colOff>431800</xdr:colOff>
                    <xdr:row>66</xdr:row>
                    <xdr:rowOff>0</xdr:rowOff>
                  </to>
                </anchor>
              </controlPr>
            </control>
          </mc:Choice>
        </mc:AlternateContent>
        <mc:AlternateContent xmlns:mc="http://schemas.openxmlformats.org/markup-compatibility/2006">
          <mc:Choice Requires="x14">
            <control shapeId="20513" r:id="rId36" name="Check Box 33">
              <controlPr locked="0" defaultSize="0" autoFill="0" autoLine="0" autoPict="0">
                <anchor moveWithCells="1">
                  <from>
                    <xdr:col>2</xdr:col>
                    <xdr:colOff>203200</xdr:colOff>
                    <xdr:row>66</xdr:row>
                    <xdr:rowOff>0</xdr:rowOff>
                  </from>
                  <to>
                    <xdr:col>2</xdr:col>
                    <xdr:colOff>431800</xdr:colOff>
                    <xdr:row>67</xdr:row>
                    <xdr:rowOff>0</xdr:rowOff>
                  </to>
                </anchor>
              </controlPr>
            </control>
          </mc:Choice>
        </mc:AlternateContent>
        <mc:AlternateContent xmlns:mc="http://schemas.openxmlformats.org/markup-compatibility/2006">
          <mc:Choice Requires="x14">
            <control shapeId="20514" r:id="rId37" name="Drop Down 34">
              <controlPr defaultSize="0" autoLine="0" autoPict="0">
                <anchor moveWithCells="1">
                  <from>
                    <xdr:col>2</xdr:col>
                    <xdr:colOff>101600</xdr:colOff>
                    <xdr:row>13</xdr:row>
                    <xdr:rowOff>44450</xdr:rowOff>
                  </from>
                  <to>
                    <xdr:col>5</xdr:col>
                    <xdr:colOff>381000</xdr:colOff>
                    <xdr:row>13</xdr:row>
                    <xdr:rowOff>330200</xdr:rowOff>
                  </to>
                </anchor>
              </controlPr>
            </control>
          </mc:Choice>
        </mc:AlternateContent>
        <mc:AlternateContent xmlns:mc="http://schemas.openxmlformats.org/markup-compatibility/2006">
          <mc:Choice Requires="x14">
            <control shapeId="20515" r:id="rId38" name="Check Box 35">
              <controlPr defaultSize="0" autoFill="0" autoLine="0" autoPict="0">
                <anchor moveWithCells="1">
                  <from>
                    <xdr:col>7</xdr:col>
                    <xdr:colOff>209550</xdr:colOff>
                    <xdr:row>13</xdr:row>
                    <xdr:rowOff>69850</xdr:rowOff>
                  </from>
                  <to>
                    <xdr:col>7</xdr:col>
                    <xdr:colOff>393700</xdr:colOff>
                    <xdr:row>13</xdr:row>
                    <xdr:rowOff>298450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32B0C-46EE-42AC-B184-FC0ABA3EE9BC}">
  <sheetPr>
    <tabColor theme="9" tint="0.59999389629810485"/>
    <pageSetUpPr fitToPage="1"/>
  </sheetPr>
  <dimension ref="A1:N87"/>
  <sheetViews>
    <sheetView showGridLines="0" workbookViewId="0">
      <selection activeCell="T4" sqref="T4"/>
    </sheetView>
  </sheetViews>
  <sheetFormatPr defaultRowHeight="14.5"/>
  <cols>
    <col min="1" max="1" width="4.6328125" customWidth="1"/>
    <col min="2" max="2" width="6.6328125" customWidth="1"/>
    <col min="3" max="3" width="7.6328125" customWidth="1"/>
    <col min="4" max="4" width="8.08984375" customWidth="1"/>
    <col min="5" max="5" width="13.6328125" customWidth="1"/>
    <col min="6" max="6" width="8.08984375" customWidth="1"/>
    <col min="7" max="7" width="13.6328125" customWidth="1"/>
    <col min="8" max="8" width="8.08984375" customWidth="1"/>
    <col min="9" max="9" width="13.6328125" customWidth="1"/>
    <col min="10" max="10" width="8.08984375" customWidth="1"/>
    <col min="11" max="11" width="13.6328125" customWidth="1"/>
    <col min="12" max="12" width="8.08984375" customWidth="1"/>
    <col min="13" max="13" width="2.90625" customWidth="1"/>
  </cols>
  <sheetData>
    <row r="1" spans="1:14" ht="62.25" customHeight="1">
      <c r="A1" s="1"/>
      <c r="B1" s="1"/>
      <c r="C1" s="1"/>
      <c r="D1" s="1"/>
      <c r="E1" s="1"/>
      <c r="F1" s="1"/>
      <c r="G1" s="1"/>
      <c r="H1" s="1"/>
      <c r="I1" s="1"/>
      <c r="J1" s="1"/>
      <c r="K1" s="1"/>
      <c r="L1" s="1"/>
      <c r="M1" s="1"/>
      <c r="N1" s="25"/>
    </row>
    <row r="2" spans="1:14" ht="6" customHeight="1">
      <c r="A2" s="1"/>
      <c r="B2" s="1"/>
      <c r="C2" s="1"/>
      <c r="D2" s="1"/>
      <c r="E2" s="1"/>
      <c r="F2" s="1"/>
      <c r="G2" s="1"/>
      <c r="H2" s="1"/>
      <c r="I2" s="1"/>
      <c r="J2" s="1"/>
      <c r="K2" s="1"/>
      <c r="L2" s="1"/>
      <c r="M2" s="1"/>
      <c r="N2" s="25"/>
    </row>
    <row r="3" spans="1:14" ht="19" thickBot="1">
      <c r="A3" s="1" t="s">
        <v>18</v>
      </c>
      <c r="B3" s="1"/>
      <c r="C3" s="335"/>
      <c r="D3" s="335"/>
      <c r="E3" s="335"/>
      <c r="F3" s="335"/>
      <c r="G3" s="1"/>
      <c r="H3" s="1"/>
      <c r="I3" s="1"/>
      <c r="J3" s="1"/>
      <c r="K3" s="1"/>
      <c r="L3" s="168" t="s">
        <v>205</v>
      </c>
      <c r="M3" s="168"/>
      <c r="N3" s="25"/>
    </row>
    <row r="4" spans="1:14" ht="6" customHeight="1">
      <c r="A4" s="1"/>
      <c r="B4" s="1"/>
      <c r="C4" s="1"/>
      <c r="D4" s="34"/>
      <c r="E4" s="34"/>
      <c r="F4" s="34"/>
      <c r="G4" s="1"/>
      <c r="H4" s="1"/>
      <c r="I4" s="1"/>
      <c r="J4" s="1"/>
      <c r="K4" s="1"/>
      <c r="L4" s="1"/>
      <c r="M4" s="1"/>
      <c r="N4" s="25"/>
    </row>
    <row r="5" spans="1:14" ht="19" thickBot="1">
      <c r="A5" s="1" t="s">
        <v>19</v>
      </c>
      <c r="B5" s="1"/>
      <c r="C5" s="336"/>
      <c r="D5" s="336"/>
      <c r="E5" s="336"/>
      <c r="F5" s="336"/>
      <c r="G5" s="336"/>
      <c r="H5" s="336"/>
      <c r="I5" s="27" t="s">
        <v>25</v>
      </c>
      <c r="J5" s="337"/>
      <c r="K5" s="337"/>
      <c r="L5" s="337"/>
      <c r="M5" s="1"/>
      <c r="N5" s="25"/>
    </row>
    <row r="6" spans="1:14" ht="6" customHeight="1">
      <c r="A6" s="1"/>
      <c r="B6" s="1"/>
      <c r="C6" s="1"/>
      <c r="D6" s="1"/>
      <c r="E6" s="1"/>
      <c r="F6" s="1"/>
      <c r="G6" s="1"/>
      <c r="H6" s="1"/>
      <c r="I6" s="1"/>
      <c r="J6" s="1"/>
      <c r="K6" s="1"/>
      <c r="L6" s="1"/>
      <c r="M6" s="1"/>
      <c r="N6" s="25"/>
    </row>
    <row r="7" spans="1:14">
      <c r="A7" s="135" t="s">
        <v>135</v>
      </c>
      <c r="B7" s="1"/>
      <c r="C7" s="1"/>
      <c r="D7" s="1"/>
      <c r="E7" s="1"/>
      <c r="F7" s="1"/>
      <c r="G7" s="1"/>
      <c r="H7" s="1"/>
      <c r="I7" s="1"/>
      <c r="J7" s="1"/>
      <c r="K7" s="1"/>
      <c r="L7" s="1"/>
      <c r="M7" s="1"/>
      <c r="N7" s="25"/>
    </row>
    <row r="8" spans="1:14">
      <c r="A8" s="135"/>
      <c r="B8" s="306" t="s">
        <v>192</v>
      </c>
      <c r="C8" s="306"/>
      <c r="D8" s="306"/>
      <c r="E8" s="306"/>
      <c r="F8" s="306"/>
      <c r="G8" s="306"/>
      <c r="H8" s="306"/>
      <c r="I8" s="306"/>
      <c r="J8" s="306"/>
      <c r="K8" s="306"/>
      <c r="L8" s="306"/>
      <c r="M8" s="1"/>
      <c r="N8" s="25"/>
    </row>
    <row r="9" spans="1:14">
      <c r="A9" s="135"/>
      <c r="B9" s="340" t="s">
        <v>193</v>
      </c>
      <c r="C9" s="340"/>
      <c r="D9" s="340"/>
      <c r="E9" s="340"/>
      <c r="F9" s="340"/>
      <c r="G9" s="340"/>
      <c r="H9" s="340"/>
      <c r="I9" s="340"/>
      <c r="J9" s="340"/>
      <c r="K9" s="340"/>
      <c r="L9" s="340"/>
      <c r="M9" s="1"/>
      <c r="N9" s="25"/>
    </row>
    <row r="10" spans="1:14" ht="6" customHeight="1">
      <c r="A10" s="1"/>
      <c r="B10" s="1"/>
      <c r="C10" s="1"/>
      <c r="D10" s="1"/>
      <c r="E10" s="1"/>
      <c r="F10" s="1"/>
      <c r="G10" s="1"/>
      <c r="H10" s="1"/>
      <c r="I10" s="1"/>
      <c r="J10" s="1"/>
      <c r="K10" s="1"/>
      <c r="L10" s="1"/>
      <c r="M10" s="1"/>
      <c r="N10" s="25"/>
    </row>
    <row r="11" spans="1:14" ht="16">
      <c r="A11" s="35" t="s">
        <v>134</v>
      </c>
      <c r="B11" s="1"/>
      <c r="C11" s="1"/>
      <c r="D11" s="15"/>
      <c r="E11" s="1"/>
      <c r="F11" s="1"/>
      <c r="G11" s="1"/>
      <c r="H11" s="8" t="s">
        <v>26</v>
      </c>
      <c r="I11" s="1"/>
      <c r="J11" s="15"/>
      <c r="K11" s="15"/>
      <c r="L11" s="15"/>
      <c r="M11" s="1"/>
      <c r="N11" s="25"/>
    </row>
    <row r="12" spans="1:14" ht="29" customHeight="1">
      <c r="A12" s="1"/>
      <c r="B12" s="36">
        <v>1</v>
      </c>
      <c r="C12" s="334"/>
      <c r="D12" s="334"/>
      <c r="E12" s="334"/>
      <c r="F12" s="334"/>
      <c r="G12" s="37" t="b">
        <v>0</v>
      </c>
      <c r="H12" s="38"/>
      <c r="I12" s="271" t="s">
        <v>153</v>
      </c>
      <c r="J12" s="271"/>
      <c r="K12" s="23"/>
      <c r="L12" s="23"/>
      <c r="M12" s="1"/>
      <c r="N12" s="25"/>
    </row>
    <row r="13" spans="1:14" ht="6" customHeight="1">
      <c r="A13" s="1"/>
      <c r="B13" s="10"/>
      <c r="C13" s="10"/>
      <c r="D13" s="39"/>
      <c r="E13" s="39"/>
      <c r="F13" s="39"/>
      <c r="G13" s="40"/>
      <c r="H13" s="39"/>
      <c r="I13" s="39"/>
      <c r="J13" s="41"/>
      <c r="K13" s="39"/>
      <c r="L13" s="39"/>
      <c r="M13" s="1"/>
      <c r="N13" s="25"/>
    </row>
    <row r="14" spans="1:14" ht="29" customHeight="1">
      <c r="A14" s="1"/>
      <c r="B14" s="36">
        <v>2</v>
      </c>
      <c r="C14" s="334"/>
      <c r="D14" s="334"/>
      <c r="E14" s="334"/>
      <c r="F14" s="334"/>
      <c r="G14" s="37" t="b">
        <v>0</v>
      </c>
      <c r="H14" s="38"/>
      <c r="I14" s="271" t="s">
        <v>153</v>
      </c>
      <c r="J14" s="271"/>
      <c r="K14" s="23"/>
      <c r="L14" s="23"/>
      <c r="M14" s="1"/>
      <c r="N14" s="25"/>
    </row>
    <row r="15" spans="1:14" ht="6" customHeight="1">
      <c r="A15" s="1"/>
      <c r="B15" s="1"/>
      <c r="C15" s="42"/>
      <c r="D15" s="42"/>
      <c r="E15" s="42"/>
      <c r="F15" s="42"/>
      <c r="G15" s="37"/>
      <c r="H15" s="43"/>
      <c r="I15" s="44"/>
      <c r="J15" s="44"/>
      <c r="K15" s="23"/>
      <c r="L15" s="23"/>
      <c r="M15" s="1"/>
      <c r="N15" s="25"/>
    </row>
    <row r="16" spans="1:14" ht="16.5" thickBot="1">
      <c r="A16" s="35" t="s">
        <v>27</v>
      </c>
      <c r="B16" s="1"/>
      <c r="C16" s="1"/>
      <c r="D16" s="1"/>
      <c r="E16" s="15" t="s">
        <v>28</v>
      </c>
      <c r="F16" s="1"/>
      <c r="G16" s="1"/>
      <c r="H16" s="1"/>
      <c r="I16" s="1"/>
      <c r="J16" s="1"/>
      <c r="K16" s="1"/>
      <c r="L16" s="37">
        <v>1</v>
      </c>
      <c r="M16" s="37">
        <v>1</v>
      </c>
      <c r="N16" s="25"/>
    </row>
    <row r="17" spans="1:14">
      <c r="A17" s="1"/>
      <c r="B17" s="323" t="s">
        <v>29</v>
      </c>
      <c r="C17" s="324"/>
      <c r="D17" s="325"/>
      <c r="E17" s="325" t="s">
        <v>30</v>
      </c>
      <c r="F17" s="325"/>
      <c r="G17" s="325" t="s">
        <v>31</v>
      </c>
      <c r="H17" s="325"/>
      <c r="I17" s="325" t="s">
        <v>32</v>
      </c>
      <c r="J17" s="325"/>
      <c r="K17" s="325" t="s">
        <v>33</v>
      </c>
      <c r="L17" s="326"/>
      <c r="M17" s="1"/>
      <c r="N17" s="25"/>
    </row>
    <row r="18" spans="1:14" ht="15.5">
      <c r="A18" s="1">
        <v>1</v>
      </c>
      <c r="B18" s="327">
        <f>INDEX(D73:D86,L16)</f>
        <v>0</v>
      </c>
      <c r="C18" s="328"/>
      <c r="D18" s="329"/>
      <c r="E18" s="329">
        <f>INDEX(E73:E86,L16)</f>
        <v>0</v>
      </c>
      <c r="F18" s="329"/>
      <c r="G18" s="329">
        <f>INDEX(F73:F86,L16)</f>
        <v>0</v>
      </c>
      <c r="H18" s="329"/>
      <c r="I18" s="329">
        <f>INDEX(G73:G86,L16)</f>
        <v>0</v>
      </c>
      <c r="J18" s="329"/>
      <c r="K18" s="338">
        <f>B18*B19+E18*E19+G18*G19+I18*I19</f>
        <v>0</v>
      </c>
      <c r="L18" s="339"/>
      <c r="M18" s="1"/>
      <c r="N18" s="25"/>
    </row>
    <row r="19" spans="1:14" ht="19" thickBot="1">
      <c r="A19" s="1"/>
      <c r="B19" s="332">
        <v>0</v>
      </c>
      <c r="C19" s="333"/>
      <c r="D19" s="45" t="s">
        <v>34</v>
      </c>
      <c r="E19" s="46">
        <v>0</v>
      </c>
      <c r="F19" s="45" t="s">
        <v>34</v>
      </c>
      <c r="G19" s="46">
        <v>0</v>
      </c>
      <c r="H19" s="45" t="s">
        <v>34</v>
      </c>
      <c r="I19" s="46">
        <v>0</v>
      </c>
      <c r="J19" s="45" t="s">
        <v>34</v>
      </c>
      <c r="K19" s="47">
        <f>B19+E19+G19+I19</f>
        <v>0</v>
      </c>
      <c r="L19" s="48" t="s">
        <v>34</v>
      </c>
      <c r="M19" s="1"/>
      <c r="N19" s="25"/>
    </row>
    <row r="20" spans="1:14" ht="6" customHeight="1" thickBot="1">
      <c r="A20" s="1"/>
      <c r="B20" s="1"/>
      <c r="C20" s="1"/>
      <c r="D20" s="1"/>
      <c r="E20" s="1"/>
      <c r="F20" s="1"/>
      <c r="G20" s="1"/>
      <c r="H20" s="1"/>
      <c r="I20" s="1"/>
      <c r="J20" s="1"/>
      <c r="K20" s="1"/>
      <c r="L20" s="1"/>
      <c r="M20" s="1"/>
      <c r="N20" s="25"/>
    </row>
    <row r="21" spans="1:14">
      <c r="A21" s="1"/>
      <c r="B21" s="323" t="s">
        <v>29</v>
      </c>
      <c r="C21" s="324"/>
      <c r="D21" s="325"/>
      <c r="E21" s="325" t="s">
        <v>30</v>
      </c>
      <c r="F21" s="325"/>
      <c r="G21" s="325" t="s">
        <v>31</v>
      </c>
      <c r="H21" s="325"/>
      <c r="I21" s="325" t="s">
        <v>32</v>
      </c>
      <c r="J21" s="325"/>
      <c r="K21" s="325" t="s">
        <v>33</v>
      </c>
      <c r="L21" s="326"/>
      <c r="M21" s="1"/>
      <c r="N21" s="25"/>
    </row>
    <row r="22" spans="1:14" ht="15.5">
      <c r="A22" s="1">
        <v>2</v>
      </c>
      <c r="B22" s="327">
        <f>INDEX(D73:D86,M16)</f>
        <v>0</v>
      </c>
      <c r="C22" s="328"/>
      <c r="D22" s="329"/>
      <c r="E22" s="329">
        <f>INDEX(E73:E86,M16)</f>
        <v>0</v>
      </c>
      <c r="F22" s="329"/>
      <c r="G22" s="329">
        <f>INDEX(F73:F86,M16)</f>
        <v>0</v>
      </c>
      <c r="H22" s="329"/>
      <c r="I22" s="329">
        <f>INDEX(G73:G86,M16)</f>
        <v>0</v>
      </c>
      <c r="J22" s="329"/>
      <c r="K22" s="330">
        <f>B22*B23+E22*E23+G22*G23+I22*I23</f>
        <v>0</v>
      </c>
      <c r="L22" s="331"/>
      <c r="M22" s="1"/>
      <c r="N22" s="25"/>
    </row>
    <row r="23" spans="1:14" ht="19" thickBot="1">
      <c r="A23" s="1"/>
      <c r="B23" s="332">
        <v>0</v>
      </c>
      <c r="C23" s="333"/>
      <c r="D23" s="45" t="s">
        <v>34</v>
      </c>
      <c r="E23" s="46">
        <v>0</v>
      </c>
      <c r="F23" s="45" t="s">
        <v>34</v>
      </c>
      <c r="G23" s="46">
        <v>0</v>
      </c>
      <c r="H23" s="45" t="s">
        <v>34</v>
      </c>
      <c r="I23" s="46">
        <v>0</v>
      </c>
      <c r="J23" s="45" t="s">
        <v>34</v>
      </c>
      <c r="K23" s="47">
        <f>B23+E23+G23+I23</f>
        <v>0</v>
      </c>
      <c r="L23" s="48" t="s">
        <v>34</v>
      </c>
      <c r="M23" s="1"/>
      <c r="N23" s="25"/>
    </row>
    <row r="24" spans="1:14" ht="6" customHeight="1" thickBot="1">
      <c r="A24" s="1"/>
      <c r="B24" s="49"/>
      <c r="C24" s="49"/>
      <c r="D24" s="50"/>
      <c r="E24" s="51"/>
      <c r="F24" s="50"/>
      <c r="G24" s="51"/>
      <c r="H24" s="50"/>
      <c r="I24" s="51"/>
      <c r="J24" s="50"/>
      <c r="K24" s="52"/>
      <c r="L24" s="50"/>
      <c r="M24" s="1"/>
      <c r="N24" s="25"/>
    </row>
    <row r="25" spans="1:14" ht="8" customHeight="1">
      <c r="A25" s="1"/>
      <c r="B25" s="53" t="s">
        <v>21</v>
      </c>
      <c r="C25" s="54"/>
      <c r="D25" s="55"/>
      <c r="E25" s="56"/>
      <c r="F25" s="55"/>
      <c r="G25" s="56"/>
      <c r="H25" s="55"/>
      <c r="I25" s="56"/>
      <c r="J25" s="55"/>
      <c r="K25" s="313" t="s">
        <v>20</v>
      </c>
      <c r="L25" s="314"/>
      <c r="M25" s="1"/>
      <c r="N25" s="25"/>
    </row>
    <row r="26" spans="1:14" ht="8" customHeight="1">
      <c r="A26" s="1"/>
      <c r="B26" s="317"/>
      <c r="C26" s="318"/>
      <c r="D26" s="318"/>
      <c r="E26" s="318"/>
      <c r="F26" s="318"/>
      <c r="G26" s="318"/>
      <c r="H26" s="318"/>
      <c r="I26" s="318"/>
      <c r="J26" s="318"/>
      <c r="K26" s="315"/>
      <c r="L26" s="316"/>
      <c r="M26" s="1"/>
      <c r="N26" s="25"/>
    </row>
    <row r="27" spans="1:14" ht="38.4" customHeight="1" thickBot="1">
      <c r="A27" s="1"/>
      <c r="B27" s="319"/>
      <c r="C27" s="320"/>
      <c r="D27" s="320"/>
      <c r="E27" s="320"/>
      <c r="F27" s="320"/>
      <c r="G27" s="320"/>
      <c r="H27" s="320"/>
      <c r="I27" s="320"/>
      <c r="J27" s="320"/>
      <c r="K27" s="321">
        <f>K18+K22</f>
        <v>0</v>
      </c>
      <c r="L27" s="322"/>
      <c r="M27" s="1"/>
      <c r="N27" s="25"/>
    </row>
    <row r="28" spans="1:14" ht="6" customHeight="1">
      <c r="A28" s="1"/>
      <c r="B28" s="49"/>
      <c r="C28" s="49"/>
      <c r="D28" s="50"/>
      <c r="E28" s="51"/>
      <c r="F28" s="50"/>
      <c r="G28" s="51"/>
      <c r="H28" s="50"/>
      <c r="I28" s="51"/>
      <c r="J28" s="50"/>
      <c r="K28" s="52"/>
      <c r="L28" s="50"/>
      <c r="M28" s="1"/>
      <c r="N28" s="25"/>
    </row>
    <row r="29" spans="1:14" ht="16">
      <c r="A29" s="57" t="s">
        <v>36</v>
      </c>
      <c r="B29" s="1"/>
      <c r="C29" s="1"/>
      <c r="D29" s="157" t="s">
        <v>37</v>
      </c>
      <c r="E29" s="157"/>
      <c r="F29" s="157"/>
      <c r="G29" s="157"/>
      <c r="H29" s="157"/>
      <c r="I29" s="157"/>
      <c r="J29" s="157"/>
      <c r="K29" s="157"/>
      <c r="L29" s="157"/>
      <c r="M29" s="1"/>
      <c r="N29" s="25"/>
    </row>
    <row r="30" spans="1:14">
      <c r="A30" s="58"/>
      <c r="B30" s="306" t="s">
        <v>38</v>
      </c>
      <c r="C30" s="306"/>
      <c r="D30" s="306"/>
      <c r="E30" s="306"/>
      <c r="F30" s="306"/>
      <c r="G30" s="306"/>
      <c r="H30" s="306"/>
      <c r="I30" s="306"/>
      <c r="J30" s="306"/>
      <c r="K30" s="306"/>
      <c r="L30" s="306"/>
      <c r="M30" s="1"/>
      <c r="N30" s="25"/>
    </row>
    <row r="31" spans="1:14">
      <c r="A31" s="58"/>
      <c r="B31" s="306" t="s">
        <v>39</v>
      </c>
      <c r="C31" s="306"/>
      <c r="D31" s="306"/>
      <c r="E31" s="306"/>
      <c r="F31" s="306"/>
      <c r="G31" s="306"/>
      <c r="H31" s="306"/>
      <c r="I31" s="306"/>
      <c r="J31" s="306"/>
      <c r="K31" s="306"/>
      <c r="L31" s="306"/>
      <c r="M31" s="1"/>
      <c r="N31" s="25"/>
    </row>
    <row r="32" spans="1:14">
      <c r="A32" s="58"/>
      <c r="B32" s="307" t="s">
        <v>40</v>
      </c>
      <c r="C32" s="307"/>
      <c r="D32" s="307"/>
      <c r="E32" s="307"/>
      <c r="F32" s="307"/>
      <c r="G32" s="307"/>
      <c r="H32" s="307"/>
      <c r="I32" s="307"/>
      <c r="J32" s="307"/>
      <c r="K32" s="307"/>
      <c r="L32" s="307"/>
      <c r="M32" s="1"/>
      <c r="N32" s="25"/>
    </row>
    <row r="33" spans="1:14">
      <c r="A33" s="58"/>
      <c r="B33" s="306" t="s">
        <v>41</v>
      </c>
      <c r="C33" s="306"/>
      <c r="D33" s="306"/>
      <c r="E33" s="306"/>
      <c r="F33" s="306"/>
      <c r="G33" s="306"/>
      <c r="H33" s="306"/>
      <c r="I33" s="306"/>
      <c r="J33" s="306"/>
      <c r="K33" s="306"/>
      <c r="L33" s="306"/>
      <c r="M33" s="1"/>
      <c r="N33" s="25"/>
    </row>
    <row r="34" spans="1:14" ht="6" customHeight="1">
      <c r="A34" s="1"/>
      <c r="B34" s="1"/>
      <c r="C34" s="1"/>
      <c r="D34" s="1"/>
      <c r="E34" s="1"/>
      <c r="F34" s="1"/>
      <c r="G34" s="1"/>
      <c r="H34" s="1"/>
      <c r="I34" s="1"/>
      <c r="J34" s="1"/>
      <c r="K34" s="1"/>
      <c r="L34" s="1"/>
      <c r="M34" s="1"/>
      <c r="N34" s="25"/>
    </row>
    <row r="35" spans="1:14" ht="29" customHeight="1">
      <c r="A35" s="37" t="b">
        <v>0</v>
      </c>
      <c r="B35" s="38"/>
      <c r="C35" s="271" t="s">
        <v>42</v>
      </c>
      <c r="D35" s="271"/>
      <c r="E35" s="271"/>
      <c r="F35" s="308" t="s">
        <v>65</v>
      </c>
      <c r="G35" s="308"/>
      <c r="H35" s="308"/>
      <c r="I35" s="308"/>
      <c r="J35" s="308"/>
      <c r="K35" s="308"/>
      <c r="L35" s="308"/>
      <c r="M35" s="1"/>
      <c r="N35" s="25"/>
    </row>
    <row r="36" spans="1:14" ht="6" customHeight="1" thickBot="1">
      <c r="A36" s="1"/>
      <c r="B36" s="1"/>
      <c r="C36" s="1"/>
      <c r="D36" s="1"/>
      <c r="E36" s="1"/>
      <c r="F36" s="1"/>
      <c r="G36" s="1"/>
      <c r="H36" s="1"/>
      <c r="I36" s="1"/>
      <c r="J36" s="1"/>
      <c r="K36" s="1"/>
      <c r="L36" s="1"/>
      <c r="M36" s="1"/>
      <c r="N36" s="25"/>
    </row>
    <row r="37" spans="1:14">
      <c r="A37" s="1"/>
      <c r="B37" s="59"/>
      <c r="C37" s="60" t="s">
        <v>43</v>
      </c>
      <c r="D37" s="309" t="s">
        <v>44</v>
      </c>
      <c r="E37" s="309"/>
      <c r="F37" s="309"/>
      <c r="G37" s="309"/>
      <c r="H37" s="309"/>
      <c r="I37" s="310" t="s">
        <v>45</v>
      </c>
      <c r="J37" s="311"/>
      <c r="K37" s="311"/>
      <c r="L37" s="312"/>
      <c r="M37" s="1"/>
      <c r="N37" s="25"/>
    </row>
    <row r="38" spans="1:14" ht="16">
      <c r="A38" s="37" t="b">
        <v>0</v>
      </c>
      <c r="B38" s="61">
        <v>1</v>
      </c>
      <c r="C38" s="62"/>
      <c r="D38" s="304"/>
      <c r="E38" s="304"/>
      <c r="F38" s="304"/>
      <c r="G38" s="304"/>
      <c r="H38" s="304"/>
      <c r="I38" s="305"/>
      <c r="J38" s="305"/>
      <c r="K38" s="305"/>
      <c r="L38" s="305"/>
      <c r="M38" s="1"/>
      <c r="N38" s="25"/>
    </row>
    <row r="39" spans="1:14" ht="16">
      <c r="A39" s="37" t="b">
        <v>0</v>
      </c>
      <c r="B39" s="63">
        <v>2</v>
      </c>
      <c r="C39" s="64"/>
      <c r="D39" s="302"/>
      <c r="E39" s="302"/>
      <c r="F39" s="302"/>
      <c r="G39" s="302"/>
      <c r="H39" s="302"/>
      <c r="I39" s="303"/>
      <c r="J39" s="303"/>
      <c r="K39" s="303"/>
      <c r="L39" s="303"/>
      <c r="M39" s="1"/>
      <c r="N39" s="25"/>
    </row>
    <row r="40" spans="1:14" ht="16">
      <c r="A40" s="37" t="b">
        <v>0</v>
      </c>
      <c r="B40" s="61">
        <v>3</v>
      </c>
      <c r="C40" s="62"/>
      <c r="D40" s="304"/>
      <c r="E40" s="304"/>
      <c r="F40" s="304"/>
      <c r="G40" s="304"/>
      <c r="H40" s="304"/>
      <c r="I40" s="305"/>
      <c r="J40" s="305"/>
      <c r="K40" s="305"/>
      <c r="L40" s="305"/>
      <c r="M40" s="1"/>
      <c r="N40" s="25"/>
    </row>
    <row r="41" spans="1:14" ht="16">
      <c r="A41" s="37" t="b">
        <v>0</v>
      </c>
      <c r="B41" s="63">
        <v>4</v>
      </c>
      <c r="C41" s="64"/>
      <c r="D41" s="302"/>
      <c r="E41" s="302"/>
      <c r="F41" s="302"/>
      <c r="G41" s="302"/>
      <c r="H41" s="302"/>
      <c r="I41" s="303"/>
      <c r="J41" s="303"/>
      <c r="K41" s="303"/>
      <c r="L41" s="303"/>
      <c r="M41" s="1"/>
      <c r="N41" s="25"/>
    </row>
    <row r="42" spans="1:14" ht="16">
      <c r="A42" s="37" t="b">
        <v>0</v>
      </c>
      <c r="B42" s="61">
        <v>5</v>
      </c>
      <c r="C42" s="62"/>
      <c r="D42" s="296"/>
      <c r="E42" s="297"/>
      <c r="F42" s="297"/>
      <c r="G42" s="297"/>
      <c r="H42" s="298"/>
      <c r="I42" s="299"/>
      <c r="J42" s="300"/>
      <c r="K42" s="300"/>
      <c r="L42" s="301"/>
      <c r="M42" s="1"/>
      <c r="N42" s="25"/>
    </row>
    <row r="43" spans="1:14" ht="16">
      <c r="A43" s="37" t="b">
        <v>0</v>
      </c>
      <c r="B43" s="63">
        <v>6</v>
      </c>
      <c r="C43" s="64"/>
      <c r="D43" s="290"/>
      <c r="E43" s="291"/>
      <c r="F43" s="291"/>
      <c r="G43" s="291"/>
      <c r="H43" s="292"/>
      <c r="I43" s="293"/>
      <c r="J43" s="294"/>
      <c r="K43" s="294"/>
      <c r="L43" s="295"/>
      <c r="M43" s="1"/>
      <c r="N43" s="25"/>
    </row>
    <row r="44" spans="1:14" ht="16">
      <c r="A44" s="37" t="b">
        <v>0</v>
      </c>
      <c r="B44" s="61">
        <v>7</v>
      </c>
      <c r="C44" s="62"/>
      <c r="D44" s="296"/>
      <c r="E44" s="297"/>
      <c r="F44" s="297"/>
      <c r="G44" s="297"/>
      <c r="H44" s="298"/>
      <c r="I44" s="299"/>
      <c r="J44" s="300"/>
      <c r="K44" s="300"/>
      <c r="L44" s="301"/>
      <c r="M44" s="1"/>
      <c r="N44" s="25"/>
    </row>
    <row r="45" spans="1:14" ht="16">
      <c r="A45" s="37" t="b">
        <v>0</v>
      </c>
      <c r="B45" s="63">
        <v>8</v>
      </c>
      <c r="C45" s="64"/>
      <c r="D45" s="290"/>
      <c r="E45" s="291"/>
      <c r="F45" s="291"/>
      <c r="G45" s="291"/>
      <c r="H45" s="292"/>
      <c r="I45" s="293"/>
      <c r="J45" s="294"/>
      <c r="K45" s="294"/>
      <c r="L45" s="295"/>
      <c r="M45" s="1"/>
      <c r="N45" s="25"/>
    </row>
    <row r="46" spans="1:14" ht="16">
      <c r="A46" s="37" t="b">
        <v>0</v>
      </c>
      <c r="B46" s="61">
        <v>9</v>
      </c>
      <c r="C46" s="62"/>
      <c r="D46" s="296"/>
      <c r="E46" s="297"/>
      <c r="F46" s="297"/>
      <c r="G46" s="297"/>
      <c r="H46" s="298"/>
      <c r="I46" s="299"/>
      <c r="J46" s="300"/>
      <c r="K46" s="300"/>
      <c r="L46" s="301"/>
      <c r="M46" s="1"/>
      <c r="N46" s="25"/>
    </row>
    <row r="47" spans="1:14" ht="16">
      <c r="A47" s="37" t="b">
        <v>0</v>
      </c>
      <c r="B47" s="63">
        <v>10</v>
      </c>
      <c r="C47" s="64"/>
      <c r="D47" s="290"/>
      <c r="E47" s="291"/>
      <c r="F47" s="291"/>
      <c r="G47" s="291"/>
      <c r="H47" s="292"/>
      <c r="I47" s="293"/>
      <c r="J47" s="294"/>
      <c r="K47" s="294"/>
      <c r="L47" s="295"/>
      <c r="M47" s="1"/>
      <c r="N47" s="25"/>
    </row>
    <row r="48" spans="1:14" ht="16">
      <c r="A48" s="37" t="b">
        <v>0</v>
      </c>
      <c r="B48" s="61">
        <v>11</v>
      </c>
      <c r="C48" s="62"/>
      <c r="D48" s="296"/>
      <c r="E48" s="297"/>
      <c r="F48" s="297"/>
      <c r="G48" s="297"/>
      <c r="H48" s="298"/>
      <c r="I48" s="299"/>
      <c r="J48" s="300"/>
      <c r="K48" s="300"/>
      <c r="L48" s="301"/>
      <c r="M48" s="1"/>
      <c r="N48" s="25"/>
    </row>
    <row r="49" spans="1:14" ht="16">
      <c r="A49" s="37" t="b">
        <v>0</v>
      </c>
      <c r="B49" s="63">
        <v>12</v>
      </c>
      <c r="C49" s="64"/>
      <c r="D49" s="290"/>
      <c r="E49" s="291"/>
      <c r="F49" s="291"/>
      <c r="G49" s="291"/>
      <c r="H49" s="292"/>
      <c r="I49" s="293"/>
      <c r="J49" s="294"/>
      <c r="K49" s="294"/>
      <c r="L49" s="295"/>
      <c r="M49" s="1"/>
      <c r="N49" s="25"/>
    </row>
    <row r="50" spans="1:14" ht="16">
      <c r="A50" s="37" t="b">
        <v>0</v>
      </c>
      <c r="B50" s="61">
        <v>13</v>
      </c>
      <c r="C50" s="62"/>
      <c r="D50" s="296"/>
      <c r="E50" s="297"/>
      <c r="F50" s="297"/>
      <c r="G50" s="297"/>
      <c r="H50" s="298"/>
      <c r="I50" s="299"/>
      <c r="J50" s="300"/>
      <c r="K50" s="300"/>
      <c r="L50" s="301"/>
      <c r="M50" s="1"/>
      <c r="N50" s="25"/>
    </row>
    <row r="51" spans="1:14" ht="16">
      <c r="A51" s="37" t="b">
        <v>0</v>
      </c>
      <c r="B51" s="63">
        <v>14</v>
      </c>
      <c r="C51" s="64"/>
      <c r="D51" s="290"/>
      <c r="E51" s="291"/>
      <c r="F51" s="291"/>
      <c r="G51" s="291"/>
      <c r="H51" s="292"/>
      <c r="I51" s="293"/>
      <c r="J51" s="294"/>
      <c r="K51" s="294"/>
      <c r="L51" s="295"/>
      <c r="M51" s="1"/>
      <c r="N51" s="25"/>
    </row>
    <row r="52" spans="1:14" ht="16">
      <c r="A52" s="37" t="b">
        <v>0</v>
      </c>
      <c r="B52" s="61">
        <v>15</v>
      </c>
      <c r="C52" s="62"/>
      <c r="D52" s="296"/>
      <c r="E52" s="297"/>
      <c r="F52" s="297"/>
      <c r="G52" s="297"/>
      <c r="H52" s="298"/>
      <c r="I52" s="299"/>
      <c r="J52" s="300"/>
      <c r="K52" s="300"/>
      <c r="L52" s="301"/>
      <c r="M52" s="1"/>
      <c r="N52" s="25"/>
    </row>
    <row r="53" spans="1:14" ht="16">
      <c r="A53" s="37" t="b">
        <v>0</v>
      </c>
      <c r="B53" s="63">
        <v>16</v>
      </c>
      <c r="C53" s="64"/>
      <c r="D53" s="290"/>
      <c r="E53" s="291"/>
      <c r="F53" s="291"/>
      <c r="G53" s="291"/>
      <c r="H53" s="292"/>
      <c r="I53" s="293"/>
      <c r="J53" s="294"/>
      <c r="K53" s="294"/>
      <c r="L53" s="295"/>
      <c r="M53" s="1"/>
      <c r="N53" s="25"/>
    </row>
    <row r="54" spans="1:14" ht="16">
      <c r="A54" s="37" t="b">
        <v>0</v>
      </c>
      <c r="B54" s="61">
        <v>17</v>
      </c>
      <c r="C54" s="62"/>
      <c r="D54" s="296"/>
      <c r="E54" s="297"/>
      <c r="F54" s="297"/>
      <c r="G54" s="297"/>
      <c r="H54" s="298"/>
      <c r="I54" s="299"/>
      <c r="J54" s="300"/>
      <c r="K54" s="300"/>
      <c r="L54" s="301"/>
      <c r="M54" s="1"/>
      <c r="N54" s="25"/>
    </row>
    <row r="55" spans="1:14" ht="16">
      <c r="A55" s="37" t="b">
        <v>0</v>
      </c>
      <c r="B55" s="63">
        <v>18</v>
      </c>
      <c r="C55" s="64"/>
      <c r="D55" s="290"/>
      <c r="E55" s="291"/>
      <c r="F55" s="291"/>
      <c r="G55" s="291"/>
      <c r="H55" s="292"/>
      <c r="I55" s="293"/>
      <c r="J55" s="294"/>
      <c r="K55" s="294"/>
      <c r="L55" s="295"/>
      <c r="M55" s="1"/>
      <c r="N55" s="25"/>
    </row>
    <row r="56" spans="1:14" ht="16">
      <c r="A56" s="37" t="b">
        <v>0</v>
      </c>
      <c r="B56" s="61">
        <v>19</v>
      </c>
      <c r="C56" s="62"/>
      <c r="D56" s="296"/>
      <c r="E56" s="297"/>
      <c r="F56" s="297"/>
      <c r="G56" s="297"/>
      <c r="H56" s="298"/>
      <c r="I56" s="299"/>
      <c r="J56" s="300"/>
      <c r="K56" s="300"/>
      <c r="L56" s="301"/>
      <c r="M56" s="1"/>
      <c r="N56" s="25"/>
    </row>
    <row r="57" spans="1:14" ht="16">
      <c r="A57" s="37" t="b">
        <v>0</v>
      </c>
      <c r="B57" s="63">
        <v>20</v>
      </c>
      <c r="C57" s="64"/>
      <c r="D57" s="290"/>
      <c r="E57" s="291"/>
      <c r="F57" s="291"/>
      <c r="G57" s="291"/>
      <c r="H57" s="292"/>
      <c r="I57" s="293"/>
      <c r="J57" s="294"/>
      <c r="K57" s="294"/>
      <c r="L57" s="295"/>
      <c r="M57" s="1"/>
      <c r="N57" s="25"/>
    </row>
    <row r="58" spans="1:14" ht="16">
      <c r="A58" s="37" t="b">
        <v>0</v>
      </c>
      <c r="B58" s="61">
        <v>21</v>
      </c>
      <c r="C58" s="62"/>
      <c r="D58" s="296"/>
      <c r="E58" s="297"/>
      <c r="F58" s="297"/>
      <c r="G58" s="297"/>
      <c r="H58" s="298"/>
      <c r="I58" s="299"/>
      <c r="J58" s="300"/>
      <c r="K58" s="300"/>
      <c r="L58" s="301"/>
      <c r="M58" s="1"/>
      <c r="N58" s="25"/>
    </row>
    <row r="59" spans="1:14" ht="16">
      <c r="A59" s="37" t="b">
        <v>0</v>
      </c>
      <c r="B59" s="63">
        <v>22</v>
      </c>
      <c r="C59" s="64"/>
      <c r="D59" s="290"/>
      <c r="E59" s="291"/>
      <c r="F59" s="291"/>
      <c r="G59" s="291"/>
      <c r="H59" s="292"/>
      <c r="I59" s="293"/>
      <c r="J59" s="294"/>
      <c r="K59" s="294"/>
      <c r="L59" s="295"/>
      <c r="M59" s="1"/>
      <c r="N59" s="25"/>
    </row>
    <row r="60" spans="1:14" ht="16">
      <c r="A60" s="37" t="b">
        <v>0</v>
      </c>
      <c r="B60" s="61">
        <v>23</v>
      </c>
      <c r="C60" s="62"/>
      <c r="D60" s="296"/>
      <c r="E60" s="297"/>
      <c r="F60" s="297"/>
      <c r="G60" s="297"/>
      <c r="H60" s="298"/>
      <c r="I60" s="299"/>
      <c r="J60" s="300"/>
      <c r="K60" s="300"/>
      <c r="L60" s="301"/>
      <c r="M60" s="1"/>
      <c r="N60" s="25"/>
    </row>
    <row r="61" spans="1:14" ht="16">
      <c r="A61" s="37" t="b">
        <v>0</v>
      </c>
      <c r="B61" s="63">
        <v>24</v>
      </c>
      <c r="C61" s="64"/>
      <c r="D61" s="290"/>
      <c r="E61" s="291"/>
      <c r="F61" s="291"/>
      <c r="G61" s="291"/>
      <c r="H61" s="292"/>
      <c r="I61" s="293"/>
      <c r="J61" s="294"/>
      <c r="K61" s="294"/>
      <c r="L61" s="295"/>
      <c r="M61" s="1"/>
      <c r="N61" s="25"/>
    </row>
    <row r="62" spans="1:14" ht="16">
      <c r="A62" s="37" t="b">
        <v>0</v>
      </c>
      <c r="B62" s="61">
        <v>25</v>
      </c>
      <c r="C62" s="62"/>
      <c r="D62" s="296"/>
      <c r="E62" s="297"/>
      <c r="F62" s="297"/>
      <c r="G62" s="297"/>
      <c r="H62" s="298"/>
      <c r="I62" s="299"/>
      <c r="J62" s="300"/>
      <c r="K62" s="300"/>
      <c r="L62" s="301"/>
      <c r="M62" s="1"/>
      <c r="N62" s="25"/>
    </row>
    <row r="63" spans="1:14" ht="16">
      <c r="A63" s="37" t="b">
        <v>0</v>
      </c>
      <c r="B63" s="63">
        <v>26</v>
      </c>
      <c r="C63" s="64"/>
      <c r="D63" s="290"/>
      <c r="E63" s="291"/>
      <c r="F63" s="291"/>
      <c r="G63" s="291"/>
      <c r="H63" s="292"/>
      <c r="I63" s="293"/>
      <c r="J63" s="294"/>
      <c r="K63" s="294"/>
      <c r="L63" s="295"/>
      <c r="M63" s="1"/>
      <c r="N63" s="25"/>
    </row>
    <row r="64" spans="1:14" ht="16">
      <c r="A64" s="37" t="b">
        <v>0</v>
      </c>
      <c r="B64" s="61">
        <v>27</v>
      </c>
      <c r="C64" s="62"/>
      <c r="D64" s="296"/>
      <c r="E64" s="297"/>
      <c r="F64" s="297"/>
      <c r="G64" s="297"/>
      <c r="H64" s="298"/>
      <c r="I64" s="299"/>
      <c r="J64" s="300"/>
      <c r="K64" s="300"/>
      <c r="L64" s="301"/>
      <c r="M64" s="1"/>
      <c r="N64" s="25"/>
    </row>
    <row r="65" spans="1:14" ht="16">
      <c r="A65" s="37" t="b">
        <v>0</v>
      </c>
      <c r="B65" s="63">
        <v>28</v>
      </c>
      <c r="C65" s="64"/>
      <c r="D65" s="290"/>
      <c r="E65" s="291"/>
      <c r="F65" s="291"/>
      <c r="G65" s="291"/>
      <c r="H65" s="292"/>
      <c r="I65" s="293"/>
      <c r="J65" s="294"/>
      <c r="K65" s="294"/>
      <c r="L65" s="295"/>
      <c r="M65" s="1"/>
      <c r="N65" s="25"/>
    </row>
    <row r="66" spans="1:14" ht="16">
      <c r="A66" s="37" t="b">
        <v>0</v>
      </c>
      <c r="B66" s="61">
        <v>29</v>
      </c>
      <c r="C66" s="62"/>
      <c r="D66" s="296"/>
      <c r="E66" s="297"/>
      <c r="F66" s="297"/>
      <c r="G66" s="297"/>
      <c r="H66" s="298"/>
      <c r="I66" s="299"/>
      <c r="J66" s="300"/>
      <c r="K66" s="300"/>
      <c r="L66" s="301"/>
      <c r="M66" s="1"/>
      <c r="N66" s="25"/>
    </row>
    <row r="67" spans="1:14" ht="16.5" thickBot="1">
      <c r="A67" s="37" t="b">
        <v>0</v>
      </c>
      <c r="B67" s="65">
        <v>30</v>
      </c>
      <c r="C67" s="64"/>
      <c r="D67" s="290"/>
      <c r="E67" s="291"/>
      <c r="F67" s="291"/>
      <c r="G67" s="291"/>
      <c r="H67" s="292"/>
      <c r="I67" s="293"/>
      <c r="J67" s="294"/>
      <c r="K67" s="294"/>
      <c r="L67" s="295"/>
      <c r="M67" s="1"/>
      <c r="N67" s="25"/>
    </row>
    <row r="68" spans="1:14" ht="6" customHeight="1">
      <c r="A68" s="1"/>
      <c r="B68" s="1"/>
      <c r="C68" s="1"/>
      <c r="D68" s="1"/>
      <c r="E68" s="1"/>
      <c r="F68" s="167"/>
      <c r="G68" s="167"/>
      <c r="H68" s="167"/>
      <c r="I68" s="167"/>
      <c r="J68" s="167"/>
      <c r="K68" s="167"/>
      <c r="L68" s="167"/>
      <c r="M68" s="1"/>
      <c r="N68" s="25"/>
    </row>
    <row r="69" spans="1:14" ht="15" thickBot="1">
      <c r="A69" s="1"/>
      <c r="B69" s="28" t="s">
        <v>22</v>
      </c>
      <c r="C69" s="28"/>
      <c r="E69" s="1"/>
      <c r="F69" s="1"/>
      <c r="G69" s="1"/>
      <c r="H69" s="1"/>
      <c r="I69" s="1"/>
      <c r="J69" s="1"/>
      <c r="K69" s="1"/>
      <c r="L69" s="1"/>
      <c r="M69" s="1"/>
      <c r="N69" s="25"/>
    </row>
    <row r="70" spans="1:14" ht="31.5" customHeight="1" thickBot="1">
      <c r="A70" s="1"/>
      <c r="B70" s="31" t="s">
        <v>23</v>
      </c>
      <c r="C70" s="32"/>
      <c r="D70" s="286"/>
      <c r="E70" s="287"/>
      <c r="F70" s="29" t="s">
        <v>46</v>
      </c>
      <c r="G70" s="30"/>
      <c r="H70" s="288"/>
      <c r="I70" s="289"/>
      <c r="J70" s="31" t="s">
        <v>24</v>
      </c>
      <c r="K70" s="32"/>
      <c r="L70" s="33"/>
      <c r="M70" s="1"/>
      <c r="N70" s="25"/>
    </row>
    <row r="71" spans="1:14" ht="6" customHeight="1">
      <c r="N71" s="25"/>
    </row>
    <row r="72" spans="1:14" ht="49.25" customHeight="1">
      <c r="A72" s="25"/>
      <c r="B72" s="25"/>
      <c r="C72" s="25"/>
      <c r="D72" s="25"/>
      <c r="E72" s="25"/>
      <c r="F72" s="25"/>
      <c r="G72" s="25"/>
      <c r="H72" s="25"/>
      <c r="I72" s="25"/>
      <c r="J72" s="25"/>
      <c r="K72" s="25"/>
      <c r="L72" s="25"/>
      <c r="M72" s="25"/>
      <c r="N72" s="25"/>
    </row>
    <row r="73" spans="1:14" hidden="1">
      <c r="B73" s="66" t="s">
        <v>47</v>
      </c>
      <c r="C73" s="67"/>
      <c r="D73" s="68">
        <v>0</v>
      </c>
      <c r="E73" s="68">
        <v>0</v>
      </c>
      <c r="F73" s="68">
        <v>0</v>
      </c>
      <c r="G73" s="68">
        <v>0</v>
      </c>
    </row>
    <row r="74" spans="1:14" hidden="1">
      <c r="B74" s="66" t="s">
        <v>48</v>
      </c>
      <c r="C74" s="66"/>
      <c r="D74" s="68">
        <v>2805</v>
      </c>
      <c r="E74" s="68">
        <v>1992</v>
      </c>
      <c r="F74" s="68">
        <v>433</v>
      </c>
      <c r="G74" s="68">
        <v>3273</v>
      </c>
    </row>
    <row r="75" spans="1:14" hidden="1">
      <c r="B75" s="66" t="s">
        <v>49</v>
      </c>
      <c r="C75" s="66"/>
      <c r="D75" s="68">
        <v>2805</v>
      </c>
      <c r="E75" s="68">
        <v>1992</v>
      </c>
      <c r="F75" s="68">
        <v>433</v>
      </c>
      <c r="G75" s="68">
        <v>3273</v>
      </c>
    </row>
    <row r="76" spans="1:14" hidden="1">
      <c r="B76" s="66" t="s">
        <v>50</v>
      </c>
      <c r="C76" s="66"/>
      <c r="D76" s="68">
        <v>2805</v>
      </c>
      <c r="E76" s="68">
        <v>1992</v>
      </c>
      <c r="F76" s="68">
        <v>433</v>
      </c>
      <c r="G76" s="68">
        <v>3273</v>
      </c>
    </row>
    <row r="77" spans="1:14" hidden="1">
      <c r="B77" s="66" t="s">
        <v>51</v>
      </c>
      <c r="C77" s="66"/>
      <c r="D77" s="68">
        <v>2805</v>
      </c>
      <c r="E77" s="68">
        <v>1992</v>
      </c>
      <c r="F77" s="68">
        <v>433</v>
      </c>
      <c r="G77" s="68">
        <v>3273</v>
      </c>
    </row>
    <row r="78" spans="1:14" hidden="1">
      <c r="B78" s="66" t="s">
        <v>52</v>
      </c>
      <c r="C78" s="66"/>
      <c r="D78" s="68">
        <v>2805</v>
      </c>
      <c r="E78" s="68">
        <v>1992</v>
      </c>
      <c r="F78" s="68">
        <v>433</v>
      </c>
      <c r="G78" s="68">
        <v>3273</v>
      </c>
    </row>
    <row r="79" spans="1:14" hidden="1">
      <c r="B79" s="66" t="s">
        <v>53</v>
      </c>
      <c r="C79" s="66"/>
      <c r="D79" s="68">
        <v>5657</v>
      </c>
      <c r="E79" s="68">
        <v>1992</v>
      </c>
      <c r="F79" s="68">
        <v>433</v>
      </c>
      <c r="G79" s="68">
        <v>7060</v>
      </c>
    </row>
    <row r="80" spans="1:14" hidden="1">
      <c r="B80" s="66" t="s">
        <v>54</v>
      </c>
      <c r="C80" s="66"/>
      <c r="D80" s="68">
        <v>5657</v>
      </c>
      <c r="E80" s="68">
        <v>1992</v>
      </c>
      <c r="F80" s="68">
        <v>433</v>
      </c>
      <c r="G80" s="68">
        <v>7060</v>
      </c>
    </row>
    <row r="81" spans="2:7" hidden="1">
      <c r="B81" s="66" t="s">
        <v>55</v>
      </c>
      <c r="C81" s="66"/>
      <c r="D81" s="68">
        <v>5358</v>
      </c>
      <c r="E81" s="68">
        <v>1992</v>
      </c>
      <c r="F81" s="68">
        <v>433</v>
      </c>
      <c r="G81" s="68">
        <v>6761</v>
      </c>
    </row>
    <row r="82" spans="2:7" hidden="1">
      <c r="B82" s="66" t="s">
        <v>56</v>
      </c>
      <c r="C82" s="66"/>
      <c r="D82" s="68">
        <v>5937</v>
      </c>
      <c r="E82" s="68">
        <v>1992</v>
      </c>
      <c r="F82" s="68">
        <v>433</v>
      </c>
      <c r="G82" s="68">
        <v>7340</v>
      </c>
    </row>
    <row r="83" spans="2:7" hidden="1">
      <c r="B83" s="66" t="s">
        <v>57</v>
      </c>
      <c r="C83" s="66"/>
      <c r="D83" s="68">
        <v>5937</v>
      </c>
      <c r="E83" s="68">
        <v>1992</v>
      </c>
      <c r="F83" s="68">
        <v>433</v>
      </c>
      <c r="G83" s="68">
        <v>7340</v>
      </c>
    </row>
    <row r="84" spans="2:7" hidden="1">
      <c r="B84" s="66" t="s">
        <v>58</v>
      </c>
      <c r="C84" s="67"/>
      <c r="D84" s="68">
        <v>6629</v>
      </c>
      <c r="E84" s="68">
        <v>2684</v>
      </c>
      <c r="F84" s="68">
        <v>1125</v>
      </c>
      <c r="G84" s="68">
        <v>8032</v>
      </c>
    </row>
    <row r="85" spans="2:7" hidden="1">
      <c r="B85" s="66" t="s">
        <v>59</v>
      </c>
      <c r="C85" s="67"/>
      <c r="D85" s="68">
        <v>6283</v>
      </c>
      <c r="E85" s="68">
        <v>2338</v>
      </c>
      <c r="F85" s="68">
        <v>779</v>
      </c>
      <c r="G85" s="68">
        <v>7686</v>
      </c>
    </row>
    <row r="86" spans="2:7" hidden="1">
      <c r="B86" s="66" t="s">
        <v>60</v>
      </c>
      <c r="C86" s="67"/>
      <c r="D86" s="68">
        <v>6283</v>
      </c>
      <c r="E86" s="68">
        <v>2338</v>
      </c>
      <c r="F86" s="68">
        <v>779</v>
      </c>
      <c r="G86" s="68">
        <v>7686</v>
      </c>
    </row>
    <row r="87" spans="2:7" hidden="1"/>
  </sheetData>
  <sheetProtection sheet="1" objects="1" scenarios="1" formatCells="0"/>
  <mergeCells count="107">
    <mergeCell ref="F68:L68"/>
    <mergeCell ref="D70:E70"/>
    <mergeCell ref="H70:I70"/>
    <mergeCell ref="D65:H65"/>
    <mergeCell ref="I65:L65"/>
    <mergeCell ref="D66:H66"/>
    <mergeCell ref="I66:L66"/>
    <mergeCell ref="D67:H67"/>
    <mergeCell ref="I67:L67"/>
    <mergeCell ref="D62:H62"/>
    <mergeCell ref="I62:L62"/>
    <mergeCell ref="D63:H63"/>
    <mergeCell ref="I63:L63"/>
    <mergeCell ref="D64:H64"/>
    <mergeCell ref="I64:L64"/>
    <mergeCell ref="D59:H59"/>
    <mergeCell ref="I59:L59"/>
    <mergeCell ref="D60:H60"/>
    <mergeCell ref="I60:L60"/>
    <mergeCell ref="D61:H61"/>
    <mergeCell ref="I61:L61"/>
    <mergeCell ref="D56:H56"/>
    <mergeCell ref="I56:L56"/>
    <mergeCell ref="D57:H57"/>
    <mergeCell ref="I57:L57"/>
    <mergeCell ref="D58:H58"/>
    <mergeCell ref="I58:L58"/>
    <mergeCell ref="D53:H53"/>
    <mergeCell ref="I53:L53"/>
    <mergeCell ref="D54:H54"/>
    <mergeCell ref="I54:L54"/>
    <mergeCell ref="D55:H55"/>
    <mergeCell ref="I55:L55"/>
    <mergeCell ref="D50:H50"/>
    <mergeCell ref="I50:L50"/>
    <mergeCell ref="D51:H51"/>
    <mergeCell ref="I51:L51"/>
    <mergeCell ref="D52:H52"/>
    <mergeCell ref="I52:L52"/>
    <mergeCell ref="D47:H47"/>
    <mergeCell ref="I47:L47"/>
    <mergeCell ref="D48:H48"/>
    <mergeCell ref="I48:L48"/>
    <mergeCell ref="D49:H49"/>
    <mergeCell ref="I49:L49"/>
    <mergeCell ref="D44:H44"/>
    <mergeCell ref="I44:L44"/>
    <mergeCell ref="D45:H45"/>
    <mergeCell ref="I45:L45"/>
    <mergeCell ref="D46:H46"/>
    <mergeCell ref="I46:L46"/>
    <mergeCell ref="D41:H41"/>
    <mergeCell ref="I41:L41"/>
    <mergeCell ref="D42:H42"/>
    <mergeCell ref="I42:L42"/>
    <mergeCell ref="D43:H43"/>
    <mergeCell ref="I43:L43"/>
    <mergeCell ref="D38:H38"/>
    <mergeCell ref="I38:L38"/>
    <mergeCell ref="D39:H39"/>
    <mergeCell ref="I39:L39"/>
    <mergeCell ref="D40:H40"/>
    <mergeCell ref="I40:L40"/>
    <mergeCell ref="B32:L32"/>
    <mergeCell ref="B33:L33"/>
    <mergeCell ref="C35:E35"/>
    <mergeCell ref="F35:L35"/>
    <mergeCell ref="D37:H37"/>
    <mergeCell ref="I37:L37"/>
    <mergeCell ref="K25:L26"/>
    <mergeCell ref="B26:J27"/>
    <mergeCell ref="K27:L27"/>
    <mergeCell ref="D29:L29"/>
    <mergeCell ref="B30:L30"/>
    <mergeCell ref="B31:L31"/>
    <mergeCell ref="B22:D22"/>
    <mergeCell ref="E22:F22"/>
    <mergeCell ref="G22:H22"/>
    <mergeCell ref="I22:J22"/>
    <mergeCell ref="K22:L22"/>
    <mergeCell ref="B23:C23"/>
    <mergeCell ref="B19:C19"/>
    <mergeCell ref="B21:D21"/>
    <mergeCell ref="E21:F21"/>
    <mergeCell ref="G21:H21"/>
    <mergeCell ref="I21:J21"/>
    <mergeCell ref="K21:L21"/>
    <mergeCell ref="K17:L17"/>
    <mergeCell ref="B18:D18"/>
    <mergeCell ref="E18:F18"/>
    <mergeCell ref="G18:H18"/>
    <mergeCell ref="I18:J18"/>
    <mergeCell ref="K18:L18"/>
    <mergeCell ref="C12:F12"/>
    <mergeCell ref="I12:J12"/>
    <mergeCell ref="C14:F14"/>
    <mergeCell ref="I14:J14"/>
    <mergeCell ref="B17:D17"/>
    <mergeCell ref="E17:F17"/>
    <mergeCell ref="G17:H17"/>
    <mergeCell ref="I17:J17"/>
    <mergeCell ref="C3:F3"/>
    <mergeCell ref="L3:M3"/>
    <mergeCell ref="C5:H5"/>
    <mergeCell ref="J5:L5"/>
    <mergeCell ref="B8:L8"/>
    <mergeCell ref="B9:L9"/>
  </mergeCells>
  <conditionalFormatting sqref="B35:C35">
    <cfRule type="expression" dxfId="187" priority="63">
      <formula>$A$35=TRUE</formula>
    </cfRule>
  </conditionalFormatting>
  <conditionalFormatting sqref="B38:D38 I38">
    <cfRule type="expression" dxfId="186" priority="62">
      <formula>$K$19&gt;=1</formula>
    </cfRule>
  </conditionalFormatting>
  <conditionalFormatting sqref="B39:D39 I39">
    <cfRule type="expression" dxfId="185" priority="61">
      <formula>$K$19&gt;=2</formula>
    </cfRule>
  </conditionalFormatting>
  <conditionalFormatting sqref="B40:D40 I40">
    <cfRule type="expression" dxfId="184" priority="60">
      <formula>$K$19&gt;=3</formula>
    </cfRule>
  </conditionalFormatting>
  <conditionalFormatting sqref="B41:D41 I41">
    <cfRule type="expression" dxfId="183" priority="59">
      <formula>$K$19&gt;=4</formula>
    </cfRule>
  </conditionalFormatting>
  <conditionalFormatting sqref="B42:D42 I42">
    <cfRule type="expression" dxfId="182" priority="58">
      <formula>$K$19&gt;=5</formula>
    </cfRule>
  </conditionalFormatting>
  <conditionalFormatting sqref="B43:D43 I43">
    <cfRule type="expression" dxfId="181" priority="57">
      <formula>$K$19&gt;=6</formula>
    </cfRule>
  </conditionalFormatting>
  <conditionalFormatting sqref="B44:D44 I44">
    <cfRule type="expression" dxfId="180" priority="56">
      <formula>$K$19&gt;=7</formula>
    </cfRule>
  </conditionalFormatting>
  <conditionalFormatting sqref="B45:D45 I45">
    <cfRule type="expression" dxfId="179" priority="55">
      <formula>$K$19&gt;=8</formula>
    </cfRule>
  </conditionalFormatting>
  <conditionalFormatting sqref="B46:D46 I46">
    <cfRule type="expression" dxfId="178" priority="54">
      <formula>$K$19&gt;=9</formula>
    </cfRule>
  </conditionalFormatting>
  <conditionalFormatting sqref="B47:D47 I47">
    <cfRule type="expression" dxfId="177" priority="53">
      <formula>$K$19&gt;=10</formula>
    </cfRule>
  </conditionalFormatting>
  <conditionalFormatting sqref="B48:D48 I48">
    <cfRule type="expression" dxfId="176" priority="52">
      <formula>$K$19&gt;=11</formula>
    </cfRule>
  </conditionalFormatting>
  <conditionalFormatting sqref="B49:D49 I49">
    <cfRule type="expression" dxfId="175" priority="51">
      <formula>$K$19&gt;=12</formula>
    </cfRule>
  </conditionalFormatting>
  <conditionalFormatting sqref="B50:D50 I50">
    <cfRule type="expression" dxfId="174" priority="50">
      <formula>$K$19&gt;=13</formula>
    </cfRule>
  </conditionalFormatting>
  <conditionalFormatting sqref="B51:D51 I51">
    <cfRule type="expression" dxfId="173" priority="49">
      <formula>$K$19&gt;=14</formula>
    </cfRule>
  </conditionalFormatting>
  <conditionalFormatting sqref="B52:D52 I52">
    <cfRule type="expression" dxfId="172" priority="48">
      <formula>$K$19&gt;=15</formula>
    </cfRule>
  </conditionalFormatting>
  <conditionalFormatting sqref="B53:D53 I53">
    <cfRule type="expression" dxfId="171" priority="47">
      <formula>$K$19&gt;=16</formula>
    </cfRule>
  </conditionalFormatting>
  <conditionalFormatting sqref="B54:D54 I54">
    <cfRule type="expression" dxfId="170" priority="46">
      <formula>$K$19&gt;=17</formula>
    </cfRule>
  </conditionalFormatting>
  <conditionalFormatting sqref="B55:D55 I55">
    <cfRule type="expression" dxfId="169" priority="45">
      <formula>$K$19&gt;=18</formula>
    </cfRule>
  </conditionalFormatting>
  <conditionalFormatting sqref="B56:D56 I56">
    <cfRule type="expression" dxfId="168" priority="44">
      <formula>$K$19&gt;=19</formula>
    </cfRule>
  </conditionalFormatting>
  <conditionalFormatting sqref="B57:D57 I57">
    <cfRule type="expression" dxfId="167" priority="43">
      <formula>$K$19&gt;=20</formula>
    </cfRule>
  </conditionalFormatting>
  <conditionalFormatting sqref="B58:D58 I58">
    <cfRule type="expression" dxfId="166" priority="42">
      <formula>$K$19&gt;=21</formula>
    </cfRule>
  </conditionalFormatting>
  <conditionalFormatting sqref="B59:D59 I59">
    <cfRule type="expression" dxfId="165" priority="41">
      <formula>$K$19&gt;=22</formula>
    </cfRule>
  </conditionalFormatting>
  <conditionalFormatting sqref="B60:D60 I60">
    <cfRule type="expression" dxfId="164" priority="40">
      <formula>$K$19&gt;=23</formula>
    </cfRule>
  </conditionalFormatting>
  <conditionalFormatting sqref="B61:D61 I61">
    <cfRule type="expression" dxfId="163" priority="39">
      <formula>$K$19&gt;=24</formula>
    </cfRule>
  </conditionalFormatting>
  <conditionalFormatting sqref="B62:D62 I62">
    <cfRule type="expression" dxfId="162" priority="38">
      <formula>$K$19&gt;=25</formula>
    </cfRule>
  </conditionalFormatting>
  <conditionalFormatting sqref="B63:D63 I63">
    <cfRule type="expression" dxfId="161" priority="37">
      <formula>$K$19&gt;=26</formula>
    </cfRule>
  </conditionalFormatting>
  <conditionalFormatting sqref="B64:D64 I64">
    <cfRule type="expression" dxfId="160" priority="36">
      <formula>$K$19&gt;=27</formula>
    </cfRule>
  </conditionalFormatting>
  <conditionalFormatting sqref="B65:D65 I65">
    <cfRule type="expression" dxfId="159" priority="35">
      <formula>$K$19&gt;=28</formula>
    </cfRule>
  </conditionalFormatting>
  <conditionalFormatting sqref="B66:D66 I66">
    <cfRule type="expression" dxfId="158" priority="34">
      <formula>$K$19&gt;=29</formula>
    </cfRule>
  </conditionalFormatting>
  <conditionalFormatting sqref="B67:D67 I67">
    <cfRule type="expression" dxfId="157" priority="33">
      <formula>$K$19&gt;=30</formula>
    </cfRule>
  </conditionalFormatting>
  <conditionalFormatting sqref="B38:L38">
    <cfRule type="expression" dxfId="156" priority="32">
      <formula>$A$38=TRUE</formula>
    </cfRule>
    <cfRule type="expression" dxfId="155" priority="93">
      <formula>$K$23&gt;=1</formula>
    </cfRule>
  </conditionalFormatting>
  <conditionalFormatting sqref="B39:L39">
    <cfRule type="expression" dxfId="154" priority="31">
      <formula>$A$39=TRUE</formula>
    </cfRule>
    <cfRule type="expression" dxfId="153" priority="92">
      <formula>$K$23&gt;=2</formula>
    </cfRule>
  </conditionalFormatting>
  <conditionalFormatting sqref="B40:L40">
    <cfRule type="expression" dxfId="152" priority="30">
      <formula>$A$40=TRUE</formula>
    </cfRule>
    <cfRule type="expression" dxfId="151" priority="87">
      <formula>$K$23&gt;=3</formula>
    </cfRule>
  </conditionalFormatting>
  <conditionalFormatting sqref="B41:L41">
    <cfRule type="expression" dxfId="150" priority="29">
      <formula>$A$41=TRUE</formula>
    </cfRule>
    <cfRule type="expression" dxfId="149" priority="91">
      <formula>$K$23&gt;=4</formula>
    </cfRule>
  </conditionalFormatting>
  <conditionalFormatting sqref="B42:L42">
    <cfRule type="expression" dxfId="148" priority="28">
      <formula>$A$42=TRUE</formula>
    </cfRule>
    <cfRule type="expression" dxfId="147" priority="90">
      <formula>$K$23&gt;=5</formula>
    </cfRule>
  </conditionalFormatting>
  <conditionalFormatting sqref="B43:L43">
    <cfRule type="expression" dxfId="146" priority="27">
      <formula>$A$43=TRUE</formula>
    </cfRule>
    <cfRule type="expression" dxfId="145" priority="89">
      <formula>$K$23&gt;=6</formula>
    </cfRule>
  </conditionalFormatting>
  <conditionalFormatting sqref="B44:L44">
    <cfRule type="expression" dxfId="144" priority="26">
      <formula>$A$44=TRUE</formula>
    </cfRule>
    <cfRule type="expression" dxfId="143" priority="88">
      <formula>$K$23&gt;=7</formula>
    </cfRule>
  </conditionalFormatting>
  <conditionalFormatting sqref="B45:L45">
    <cfRule type="expression" dxfId="142" priority="25">
      <formula>$A$45=TRUE</formula>
    </cfRule>
    <cfRule type="expression" dxfId="141" priority="86">
      <formula>$K$23&gt;=8</formula>
    </cfRule>
  </conditionalFormatting>
  <conditionalFormatting sqref="B46:L46">
    <cfRule type="expression" dxfId="139" priority="24">
      <formula>$A$46=TRUE</formula>
    </cfRule>
    <cfRule type="expression" dxfId="140" priority="81">
      <formula>$K$23&gt;=9</formula>
    </cfRule>
  </conditionalFormatting>
  <conditionalFormatting sqref="B47:L47">
    <cfRule type="expression" dxfId="137" priority="23">
      <formula>$A$47=TRUE</formula>
    </cfRule>
    <cfRule type="expression" dxfId="138" priority="85">
      <formula>$K$23&gt;=10</formula>
    </cfRule>
  </conditionalFormatting>
  <conditionalFormatting sqref="B48:L48">
    <cfRule type="expression" dxfId="135" priority="22">
      <formula>$A$48=TRUE</formula>
    </cfRule>
    <cfRule type="expression" dxfId="136" priority="84">
      <formula>$K$23&gt;=11</formula>
    </cfRule>
  </conditionalFormatting>
  <conditionalFormatting sqref="B49:L49">
    <cfRule type="expression" dxfId="133" priority="21">
      <formula>$A$49=TRUE</formula>
    </cfRule>
    <cfRule type="expression" dxfId="134" priority="83">
      <formula>$K$23&gt;=12</formula>
    </cfRule>
  </conditionalFormatting>
  <conditionalFormatting sqref="B50:L50">
    <cfRule type="expression" dxfId="131" priority="20">
      <formula>$A$50=TRUE</formula>
    </cfRule>
    <cfRule type="expression" dxfId="132" priority="77">
      <formula>$K$23&gt;=13</formula>
    </cfRule>
  </conditionalFormatting>
  <conditionalFormatting sqref="B51:L51">
    <cfRule type="expression" dxfId="130" priority="19">
      <formula>$A$51=TRUE</formula>
    </cfRule>
    <cfRule type="expression" dxfId="129" priority="76">
      <formula>$K$23&gt;=14</formula>
    </cfRule>
  </conditionalFormatting>
  <conditionalFormatting sqref="B52:L52">
    <cfRule type="expression" dxfId="127" priority="18">
      <formula>$A$52=TRUE</formula>
    </cfRule>
    <cfRule type="expression" dxfId="128" priority="75">
      <formula>$K$23&gt;=15</formula>
    </cfRule>
  </conditionalFormatting>
  <conditionalFormatting sqref="B53:L53">
    <cfRule type="expression" dxfId="126" priority="17">
      <formula>$A$53=TRUE</formula>
    </cfRule>
    <cfRule type="expression" dxfId="125" priority="82">
      <formula>$K$23&gt;=16</formula>
    </cfRule>
  </conditionalFormatting>
  <conditionalFormatting sqref="B54:L54">
    <cfRule type="expression" dxfId="123" priority="16">
      <formula>$A$54=TRUE</formula>
    </cfRule>
    <cfRule type="expression" dxfId="124" priority="78">
      <formula>$K$23&gt;=17</formula>
    </cfRule>
  </conditionalFormatting>
  <conditionalFormatting sqref="B55:L55">
    <cfRule type="expression" dxfId="121" priority="15">
      <formula>$A$55=TRUE</formula>
    </cfRule>
    <cfRule type="expression" dxfId="122" priority="79">
      <formula>$K$23&gt;=18</formula>
    </cfRule>
  </conditionalFormatting>
  <conditionalFormatting sqref="B56:L56">
    <cfRule type="expression" dxfId="119" priority="14">
      <formula>$A$56=TRUE</formula>
    </cfRule>
    <cfRule type="expression" dxfId="120" priority="80">
      <formula>$K$23&gt;=19</formula>
    </cfRule>
  </conditionalFormatting>
  <conditionalFormatting sqref="B57:L57">
    <cfRule type="expression" dxfId="117" priority="13">
      <formula>$A$57=TRUE</formula>
    </cfRule>
    <cfRule type="expression" dxfId="118" priority="74">
      <formula>$K$23&gt;=20</formula>
    </cfRule>
  </conditionalFormatting>
  <conditionalFormatting sqref="B58:L58">
    <cfRule type="expression" dxfId="115" priority="12">
      <formula>$A$58=TRUE</formula>
    </cfRule>
    <cfRule type="expression" dxfId="116" priority="73">
      <formula>$K$23&gt;=21</formula>
    </cfRule>
  </conditionalFormatting>
  <conditionalFormatting sqref="B59:L59">
    <cfRule type="expression" dxfId="114" priority="11">
      <formula>$A$59=TRUE</formula>
    </cfRule>
    <cfRule type="expression" dxfId="113" priority="72">
      <formula>$K$23&gt;=22</formula>
    </cfRule>
  </conditionalFormatting>
  <conditionalFormatting sqref="B60:L60">
    <cfRule type="expression" dxfId="112" priority="10">
      <formula>$A$60=TRUE</formula>
    </cfRule>
    <cfRule type="expression" dxfId="111" priority="71">
      <formula>$K$23&gt;=23</formula>
    </cfRule>
  </conditionalFormatting>
  <conditionalFormatting sqref="B61:L61">
    <cfRule type="expression" dxfId="110" priority="9">
      <formula>$A$61=TRUE</formula>
    </cfRule>
    <cfRule type="expression" dxfId="109" priority="70">
      <formula>$K$23&gt;=24</formula>
    </cfRule>
  </conditionalFormatting>
  <conditionalFormatting sqref="B62:L62">
    <cfRule type="expression" dxfId="107" priority="8">
      <formula>$A$62=TRUE</formula>
    </cfRule>
    <cfRule type="expression" dxfId="108" priority="69">
      <formula>$K$23&gt;=25</formula>
    </cfRule>
  </conditionalFormatting>
  <conditionalFormatting sqref="B63:L63">
    <cfRule type="expression" dxfId="105" priority="7">
      <formula>$A$63=TRUE</formula>
    </cfRule>
    <cfRule type="expression" dxfId="106" priority="68">
      <formula>$K$23&gt;=26</formula>
    </cfRule>
  </conditionalFormatting>
  <conditionalFormatting sqref="B64:L64">
    <cfRule type="expression" dxfId="104" priority="6">
      <formula>$A$64=TRUE</formula>
    </cfRule>
    <cfRule type="expression" dxfId="103" priority="67">
      <formula>$K$23&gt;=27</formula>
    </cfRule>
  </conditionalFormatting>
  <conditionalFormatting sqref="B65:L65">
    <cfRule type="expression" dxfId="102" priority="5">
      <formula>$A$65=TRUE</formula>
    </cfRule>
    <cfRule type="expression" dxfId="101" priority="66">
      <formula>$K$23&gt;=28</formula>
    </cfRule>
  </conditionalFormatting>
  <conditionalFormatting sqref="B66:L66">
    <cfRule type="expression" dxfId="100" priority="4">
      <formula>$A$66=TRUE</formula>
    </cfRule>
    <cfRule type="expression" dxfId="99" priority="65">
      <formula>$K$23&gt;=29</formula>
    </cfRule>
  </conditionalFormatting>
  <conditionalFormatting sqref="B67:L67">
    <cfRule type="expression" dxfId="98" priority="3">
      <formula>$A$67=TRUE</formula>
    </cfRule>
    <cfRule type="expression" dxfId="97" priority="64">
      <formula>$K$23&gt;=30</formula>
    </cfRule>
  </conditionalFormatting>
  <conditionalFormatting sqref="H14">
    <cfRule type="expression" dxfId="96" priority="1">
      <formula>$G$14=TRUE</formula>
    </cfRule>
  </conditionalFormatting>
  <conditionalFormatting sqref="H12:J12">
    <cfRule type="expression" dxfId="95" priority="94">
      <formula>$G$12=TRUE</formula>
    </cfRule>
  </conditionalFormatting>
  <conditionalFormatting sqref="H14:J14">
    <cfRule type="expression" dxfId="94" priority="2">
      <formula>F14=TRUE</formula>
    </cfRule>
  </conditionalFormatting>
  <hyperlinks>
    <hyperlink ref="B9:L9" location="'C. Click, CL価格'!B103:B107" display="シートのコピーの仕方は「E:Click©/Click Listen©料金＞注文方法＞注文用紙のコピー方法」をご参照ください" xr:uid="{E77DBDE4-5ECF-43DA-8D00-CB03E18B5777}"/>
  </hyperlinks>
  <printOptions horizontalCentered="1" verticalCentered="1"/>
  <pageMargins left="0.31496062992125984" right="0.31496062992125984" top="0.35433070866141736" bottom="0.35433070866141736"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Drop Down 1">
              <controlPr defaultSize="0" autoLine="0" autoPict="0">
                <anchor moveWithCells="1">
                  <from>
                    <xdr:col>2</xdr:col>
                    <xdr:colOff>101600</xdr:colOff>
                    <xdr:row>11</xdr:row>
                    <xdr:rowOff>44450</xdr:rowOff>
                  </from>
                  <to>
                    <xdr:col>5</xdr:col>
                    <xdr:colOff>393700</xdr:colOff>
                    <xdr:row>11</xdr:row>
                    <xdr:rowOff>330200</xdr:rowOff>
                  </to>
                </anchor>
              </controlPr>
            </control>
          </mc:Choice>
        </mc:AlternateContent>
        <mc:AlternateContent xmlns:mc="http://schemas.openxmlformats.org/markup-compatibility/2006">
          <mc:Choice Requires="x14">
            <control shapeId="19458" r:id="rId5" name="Check Box 2">
              <controlPr locked="0" defaultSize="0" autoFill="0" autoLine="0" autoPict="0">
                <anchor moveWithCells="1">
                  <from>
                    <xdr:col>2</xdr:col>
                    <xdr:colOff>203200</xdr:colOff>
                    <xdr:row>37</xdr:row>
                    <xdr:rowOff>0</xdr:rowOff>
                  </from>
                  <to>
                    <xdr:col>2</xdr:col>
                    <xdr:colOff>431800</xdr:colOff>
                    <xdr:row>38</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7</xdr:col>
                    <xdr:colOff>209550</xdr:colOff>
                    <xdr:row>11</xdr:row>
                    <xdr:rowOff>69850</xdr:rowOff>
                  </from>
                  <to>
                    <xdr:col>7</xdr:col>
                    <xdr:colOff>393700</xdr:colOff>
                    <xdr:row>11</xdr:row>
                    <xdr:rowOff>298450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xdr:col>
                    <xdr:colOff>165100</xdr:colOff>
                    <xdr:row>34</xdr:row>
                    <xdr:rowOff>0</xdr:rowOff>
                  </from>
                  <to>
                    <xdr:col>1</xdr:col>
                    <xdr:colOff>349250</xdr:colOff>
                    <xdr:row>35</xdr:row>
                    <xdr:rowOff>0</xdr:rowOff>
                  </to>
                </anchor>
              </controlPr>
            </control>
          </mc:Choice>
        </mc:AlternateContent>
        <mc:AlternateContent xmlns:mc="http://schemas.openxmlformats.org/markup-compatibility/2006">
          <mc:Choice Requires="x14">
            <control shapeId="19461" r:id="rId8" name="Check Box 5">
              <controlPr locked="0" defaultSize="0" autoFill="0" autoLine="0" autoPict="0">
                <anchor moveWithCells="1">
                  <from>
                    <xdr:col>2</xdr:col>
                    <xdr:colOff>203200</xdr:colOff>
                    <xdr:row>38</xdr:row>
                    <xdr:rowOff>0</xdr:rowOff>
                  </from>
                  <to>
                    <xdr:col>2</xdr:col>
                    <xdr:colOff>431800</xdr:colOff>
                    <xdr:row>39</xdr:row>
                    <xdr:rowOff>0</xdr:rowOff>
                  </to>
                </anchor>
              </controlPr>
            </control>
          </mc:Choice>
        </mc:AlternateContent>
        <mc:AlternateContent xmlns:mc="http://schemas.openxmlformats.org/markup-compatibility/2006">
          <mc:Choice Requires="x14">
            <control shapeId="19462" r:id="rId9" name="Check Box 6">
              <controlPr locked="0" defaultSize="0" autoFill="0" autoLine="0" autoPict="0">
                <anchor moveWithCells="1">
                  <from>
                    <xdr:col>2</xdr:col>
                    <xdr:colOff>203200</xdr:colOff>
                    <xdr:row>39</xdr:row>
                    <xdr:rowOff>0</xdr:rowOff>
                  </from>
                  <to>
                    <xdr:col>2</xdr:col>
                    <xdr:colOff>431800</xdr:colOff>
                    <xdr:row>40</xdr:row>
                    <xdr:rowOff>0</xdr:rowOff>
                  </to>
                </anchor>
              </controlPr>
            </control>
          </mc:Choice>
        </mc:AlternateContent>
        <mc:AlternateContent xmlns:mc="http://schemas.openxmlformats.org/markup-compatibility/2006">
          <mc:Choice Requires="x14">
            <control shapeId="19463" r:id="rId10" name="Check Box 7">
              <controlPr locked="0" defaultSize="0" autoFill="0" autoLine="0" autoPict="0">
                <anchor moveWithCells="1">
                  <from>
                    <xdr:col>2</xdr:col>
                    <xdr:colOff>203200</xdr:colOff>
                    <xdr:row>40</xdr:row>
                    <xdr:rowOff>0</xdr:rowOff>
                  </from>
                  <to>
                    <xdr:col>2</xdr:col>
                    <xdr:colOff>431800</xdr:colOff>
                    <xdr:row>41</xdr:row>
                    <xdr:rowOff>0</xdr:rowOff>
                  </to>
                </anchor>
              </controlPr>
            </control>
          </mc:Choice>
        </mc:AlternateContent>
        <mc:AlternateContent xmlns:mc="http://schemas.openxmlformats.org/markup-compatibility/2006">
          <mc:Choice Requires="x14">
            <control shapeId="19464" r:id="rId11" name="Check Box 8">
              <controlPr locked="0" defaultSize="0" autoFill="0" autoLine="0" autoPict="0">
                <anchor moveWithCells="1">
                  <from>
                    <xdr:col>2</xdr:col>
                    <xdr:colOff>203200</xdr:colOff>
                    <xdr:row>41</xdr:row>
                    <xdr:rowOff>0</xdr:rowOff>
                  </from>
                  <to>
                    <xdr:col>2</xdr:col>
                    <xdr:colOff>431800</xdr:colOff>
                    <xdr:row>42</xdr:row>
                    <xdr:rowOff>0</xdr:rowOff>
                  </to>
                </anchor>
              </controlPr>
            </control>
          </mc:Choice>
        </mc:AlternateContent>
        <mc:AlternateContent xmlns:mc="http://schemas.openxmlformats.org/markup-compatibility/2006">
          <mc:Choice Requires="x14">
            <control shapeId="19465" r:id="rId12" name="Check Box 9">
              <controlPr locked="0" defaultSize="0" autoFill="0" autoLine="0" autoPict="0">
                <anchor moveWithCells="1">
                  <from>
                    <xdr:col>2</xdr:col>
                    <xdr:colOff>203200</xdr:colOff>
                    <xdr:row>42</xdr:row>
                    <xdr:rowOff>0</xdr:rowOff>
                  </from>
                  <to>
                    <xdr:col>2</xdr:col>
                    <xdr:colOff>431800</xdr:colOff>
                    <xdr:row>43</xdr:row>
                    <xdr:rowOff>0</xdr:rowOff>
                  </to>
                </anchor>
              </controlPr>
            </control>
          </mc:Choice>
        </mc:AlternateContent>
        <mc:AlternateContent xmlns:mc="http://schemas.openxmlformats.org/markup-compatibility/2006">
          <mc:Choice Requires="x14">
            <control shapeId="19466" r:id="rId13" name="Check Box 10">
              <controlPr locked="0" defaultSize="0" autoFill="0" autoLine="0" autoPict="0">
                <anchor moveWithCells="1">
                  <from>
                    <xdr:col>2</xdr:col>
                    <xdr:colOff>203200</xdr:colOff>
                    <xdr:row>43</xdr:row>
                    <xdr:rowOff>0</xdr:rowOff>
                  </from>
                  <to>
                    <xdr:col>2</xdr:col>
                    <xdr:colOff>431800</xdr:colOff>
                    <xdr:row>44</xdr:row>
                    <xdr:rowOff>0</xdr:rowOff>
                  </to>
                </anchor>
              </controlPr>
            </control>
          </mc:Choice>
        </mc:AlternateContent>
        <mc:AlternateContent xmlns:mc="http://schemas.openxmlformats.org/markup-compatibility/2006">
          <mc:Choice Requires="x14">
            <control shapeId="19467" r:id="rId14" name="Check Box 11">
              <controlPr locked="0" defaultSize="0" autoFill="0" autoLine="0" autoPict="0">
                <anchor moveWithCells="1">
                  <from>
                    <xdr:col>2</xdr:col>
                    <xdr:colOff>203200</xdr:colOff>
                    <xdr:row>44</xdr:row>
                    <xdr:rowOff>0</xdr:rowOff>
                  </from>
                  <to>
                    <xdr:col>2</xdr:col>
                    <xdr:colOff>431800</xdr:colOff>
                    <xdr:row>45</xdr:row>
                    <xdr:rowOff>0</xdr:rowOff>
                  </to>
                </anchor>
              </controlPr>
            </control>
          </mc:Choice>
        </mc:AlternateContent>
        <mc:AlternateContent xmlns:mc="http://schemas.openxmlformats.org/markup-compatibility/2006">
          <mc:Choice Requires="x14">
            <control shapeId="19468" r:id="rId15" name="Check Box 12">
              <controlPr locked="0" defaultSize="0" autoFill="0" autoLine="0" autoPict="0">
                <anchor moveWithCells="1">
                  <from>
                    <xdr:col>2</xdr:col>
                    <xdr:colOff>203200</xdr:colOff>
                    <xdr:row>45</xdr:row>
                    <xdr:rowOff>0</xdr:rowOff>
                  </from>
                  <to>
                    <xdr:col>2</xdr:col>
                    <xdr:colOff>431800</xdr:colOff>
                    <xdr:row>46</xdr:row>
                    <xdr:rowOff>0</xdr:rowOff>
                  </to>
                </anchor>
              </controlPr>
            </control>
          </mc:Choice>
        </mc:AlternateContent>
        <mc:AlternateContent xmlns:mc="http://schemas.openxmlformats.org/markup-compatibility/2006">
          <mc:Choice Requires="x14">
            <control shapeId="19469" r:id="rId16" name="Check Box 13">
              <controlPr locked="0" defaultSize="0" autoFill="0" autoLine="0" autoPict="0">
                <anchor moveWithCells="1">
                  <from>
                    <xdr:col>2</xdr:col>
                    <xdr:colOff>203200</xdr:colOff>
                    <xdr:row>46</xdr:row>
                    <xdr:rowOff>0</xdr:rowOff>
                  </from>
                  <to>
                    <xdr:col>2</xdr:col>
                    <xdr:colOff>431800</xdr:colOff>
                    <xdr:row>47</xdr:row>
                    <xdr:rowOff>0</xdr:rowOff>
                  </to>
                </anchor>
              </controlPr>
            </control>
          </mc:Choice>
        </mc:AlternateContent>
        <mc:AlternateContent xmlns:mc="http://schemas.openxmlformats.org/markup-compatibility/2006">
          <mc:Choice Requires="x14">
            <control shapeId="19470" r:id="rId17" name="Check Box 14">
              <controlPr locked="0" defaultSize="0" autoFill="0" autoLine="0" autoPict="0">
                <anchor moveWithCells="1">
                  <from>
                    <xdr:col>2</xdr:col>
                    <xdr:colOff>203200</xdr:colOff>
                    <xdr:row>47</xdr:row>
                    <xdr:rowOff>0</xdr:rowOff>
                  </from>
                  <to>
                    <xdr:col>2</xdr:col>
                    <xdr:colOff>431800</xdr:colOff>
                    <xdr:row>48</xdr:row>
                    <xdr:rowOff>0</xdr:rowOff>
                  </to>
                </anchor>
              </controlPr>
            </control>
          </mc:Choice>
        </mc:AlternateContent>
        <mc:AlternateContent xmlns:mc="http://schemas.openxmlformats.org/markup-compatibility/2006">
          <mc:Choice Requires="x14">
            <control shapeId="19471" r:id="rId18" name="Check Box 15">
              <controlPr locked="0" defaultSize="0" autoFill="0" autoLine="0" autoPict="0">
                <anchor moveWithCells="1">
                  <from>
                    <xdr:col>2</xdr:col>
                    <xdr:colOff>203200</xdr:colOff>
                    <xdr:row>48</xdr:row>
                    <xdr:rowOff>0</xdr:rowOff>
                  </from>
                  <to>
                    <xdr:col>2</xdr:col>
                    <xdr:colOff>431800</xdr:colOff>
                    <xdr:row>49</xdr:row>
                    <xdr:rowOff>0</xdr:rowOff>
                  </to>
                </anchor>
              </controlPr>
            </control>
          </mc:Choice>
        </mc:AlternateContent>
        <mc:AlternateContent xmlns:mc="http://schemas.openxmlformats.org/markup-compatibility/2006">
          <mc:Choice Requires="x14">
            <control shapeId="19472" r:id="rId19" name="Check Box 16">
              <controlPr locked="0" defaultSize="0" autoFill="0" autoLine="0" autoPict="0">
                <anchor moveWithCells="1">
                  <from>
                    <xdr:col>2</xdr:col>
                    <xdr:colOff>203200</xdr:colOff>
                    <xdr:row>49</xdr:row>
                    <xdr:rowOff>0</xdr:rowOff>
                  </from>
                  <to>
                    <xdr:col>2</xdr:col>
                    <xdr:colOff>431800</xdr:colOff>
                    <xdr:row>50</xdr:row>
                    <xdr:rowOff>0</xdr:rowOff>
                  </to>
                </anchor>
              </controlPr>
            </control>
          </mc:Choice>
        </mc:AlternateContent>
        <mc:AlternateContent xmlns:mc="http://schemas.openxmlformats.org/markup-compatibility/2006">
          <mc:Choice Requires="x14">
            <control shapeId="19473" r:id="rId20" name="Check Box 17">
              <controlPr locked="0" defaultSize="0" autoFill="0" autoLine="0" autoPict="0">
                <anchor moveWithCells="1">
                  <from>
                    <xdr:col>2</xdr:col>
                    <xdr:colOff>203200</xdr:colOff>
                    <xdr:row>50</xdr:row>
                    <xdr:rowOff>0</xdr:rowOff>
                  </from>
                  <to>
                    <xdr:col>2</xdr:col>
                    <xdr:colOff>431800</xdr:colOff>
                    <xdr:row>51</xdr:row>
                    <xdr:rowOff>0</xdr:rowOff>
                  </to>
                </anchor>
              </controlPr>
            </control>
          </mc:Choice>
        </mc:AlternateContent>
        <mc:AlternateContent xmlns:mc="http://schemas.openxmlformats.org/markup-compatibility/2006">
          <mc:Choice Requires="x14">
            <control shapeId="19474" r:id="rId21" name="Check Box 18">
              <controlPr locked="0" defaultSize="0" autoFill="0" autoLine="0" autoPict="0">
                <anchor moveWithCells="1">
                  <from>
                    <xdr:col>2</xdr:col>
                    <xdr:colOff>203200</xdr:colOff>
                    <xdr:row>51</xdr:row>
                    <xdr:rowOff>0</xdr:rowOff>
                  </from>
                  <to>
                    <xdr:col>2</xdr:col>
                    <xdr:colOff>431800</xdr:colOff>
                    <xdr:row>52</xdr:row>
                    <xdr:rowOff>0</xdr:rowOff>
                  </to>
                </anchor>
              </controlPr>
            </control>
          </mc:Choice>
        </mc:AlternateContent>
        <mc:AlternateContent xmlns:mc="http://schemas.openxmlformats.org/markup-compatibility/2006">
          <mc:Choice Requires="x14">
            <control shapeId="19475" r:id="rId22" name="Check Box 19">
              <controlPr locked="0" defaultSize="0" autoFill="0" autoLine="0" autoPict="0">
                <anchor moveWithCells="1">
                  <from>
                    <xdr:col>2</xdr:col>
                    <xdr:colOff>203200</xdr:colOff>
                    <xdr:row>52</xdr:row>
                    <xdr:rowOff>0</xdr:rowOff>
                  </from>
                  <to>
                    <xdr:col>2</xdr:col>
                    <xdr:colOff>431800</xdr:colOff>
                    <xdr:row>53</xdr:row>
                    <xdr:rowOff>0</xdr:rowOff>
                  </to>
                </anchor>
              </controlPr>
            </control>
          </mc:Choice>
        </mc:AlternateContent>
        <mc:AlternateContent xmlns:mc="http://schemas.openxmlformats.org/markup-compatibility/2006">
          <mc:Choice Requires="x14">
            <control shapeId="19476" r:id="rId23" name="Check Box 20">
              <controlPr locked="0" defaultSize="0" autoFill="0" autoLine="0" autoPict="0">
                <anchor moveWithCells="1">
                  <from>
                    <xdr:col>2</xdr:col>
                    <xdr:colOff>203200</xdr:colOff>
                    <xdr:row>53</xdr:row>
                    <xdr:rowOff>0</xdr:rowOff>
                  </from>
                  <to>
                    <xdr:col>2</xdr:col>
                    <xdr:colOff>431800</xdr:colOff>
                    <xdr:row>54</xdr:row>
                    <xdr:rowOff>0</xdr:rowOff>
                  </to>
                </anchor>
              </controlPr>
            </control>
          </mc:Choice>
        </mc:AlternateContent>
        <mc:AlternateContent xmlns:mc="http://schemas.openxmlformats.org/markup-compatibility/2006">
          <mc:Choice Requires="x14">
            <control shapeId="19477" r:id="rId24" name="Check Box 21">
              <controlPr locked="0" defaultSize="0" autoFill="0" autoLine="0" autoPict="0">
                <anchor moveWithCells="1">
                  <from>
                    <xdr:col>2</xdr:col>
                    <xdr:colOff>203200</xdr:colOff>
                    <xdr:row>54</xdr:row>
                    <xdr:rowOff>0</xdr:rowOff>
                  </from>
                  <to>
                    <xdr:col>2</xdr:col>
                    <xdr:colOff>431800</xdr:colOff>
                    <xdr:row>55</xdr:row>
                    <xdr:rowOff>0</xdr:rowOff>
                  </to>
                </anchor>
              </controlPr>
            </control>
          </mc:Choice>
        </mc:AlternateContent>
        <mc:AlternateContent xmlns:mc="http://schemas.openxmlformats.org/markup-compatibility/2006">
          <mc:Choice Requires="x14">
            <control shapeId="19478" r:id="rId25" name="Check Box 22">
              <controlPr locked="0" defaultSize="0" autoFill="0" autoLine="0" autoPict="0">
                <anchor moveWithCells="1">
                  <from>
                    <xdr:col>2</xdr:col>
                    <xdr:colOff>203200</xdr:colOff>
                    <xdr:row>55</xdr:row>
                    <xdr:rowOff>0</xdr:rowOff>
                  </from>
                  <to>
                    <xdr:col>2</xdr:col>
                    <xdr:colOff>431800</xdr:colOff>
                    <xdr:row>56</xdr:row>
                    <xdr:rowOff>0</xdr:rowOff>
                  </to>
                </anchor>
              </controlPr>
            </control>
          </mc:Choice>
        </mc:AlternateContent>
        <mc:AlternateContent xmlns:mc="http://schemas.openxmlformats.org/markup-compatibility/2006">
          <mc:Choice Requires="x14">
            <control shapeId="19479" r:id="rId26" name="Check Box 23">
              <controlPr locked="0" defaultSize="0" autoFill="0" autoLine="0" autoPict="0">
                <anchor moveWithCells="1">
                  <from>
                    <xdr:col>2</xdr:col>
                    <xdr:colOff>203200</xdr:colOff>
                    <xdr:row>56</xdr:row>
                    <xdr:rowOff>0</xdr:rowOff>
                  </from>
                  <to>
                    <xdr:col>2</xdr:col>
                    <xdr:colOff>431800</xdr:colOff>
                    <xdr:row>57</xdr:row>
                    <xdr:rowOff>0</xdr:rowOff>
                  </to>
                </anchor>
              </controlPr>
            </control>
          </mc:Choice>
        </mc:AlternateContent>
        <mc:AlternateContent xmlns:mc="http://schemas.openxmlformats.org/markup-compatibility/2006">
          <mc:Choice Requires="x14">
            <control shapeId="19480" r:id="rId27" name="Check Box 24">
              <controlPr locked="0" defaultSize="0" autoFill="0" autoLine="0" autoPict="0">
                <anchor moveWithCells="1">
                  <from>
                    <xdr:col>2</xdr:col>
                    <xdr:colOff>203200</xdr:colOff>
                    <xdr:row>57</xdr:row>
                    <xdr:rowOff>0</xdr:rowOff>
                  </from>
                  <to>
                    <xdr:col>2</xdr:col>
                    <xdr:colOff>431800</xdr:colOff>
                    <xdr:row>58</xdr:row>
                    <xdr:rowOff>0</xdr:rowOff>
                  </to>
                </anchor>
              </controlPr>
            </control>
          </mc:Choice>
        </mc:AlternateContent>
        <mc:AlternateContent xmlns:mc="http://schemas.openxmlformats.org/markup-compatibility/2006">
          <mc:Choice Requires="x14">
            <control shapeId="19481" r:id="rId28" name="Check Box 25">
              <controlPr locked="0" defaultSize="0" autoFill="0" autoLine="0" autoPict="0">
                <anchor moveWithCells="1">
                  <from>
                    <xdr:col>2</xdr:col>
                    <xdr:colOff>203200</xdr:colOff>
                    <xdr:row>58</xdr:row>
                    <xdr:rowOff>0</xdr:rowOff>
                  </from>
                  <to>
                    <xdr:col>2</xdr:col>
                    <xdr:colOff>431800</xdr:colOff>
                    <xdr:row>59</xdr:row>
                    <xdr:rowOff>0</xdr:rowOff>
                  </to>
                </anchor>
              </controlPr>
            </control>
          </mc:Choice>
        </mc:AlternateContent>
        <mc:AlternateContent xmlns:mc="http://schemas.openxmlformats.org/markup-compatibility/2006">
          <mc:Choice Requires="x14">
            <control shapeId="19482" r:id="rId29" name="Check Box 26">
              <controlPr locked="0" defaultSize="0" autoFill="0" autoLine="0" autoPict="0">
                <anchor moveWithCells="1">
                  <from>
                    <xdr:col>2</xdr:col>
                    <xdr:colOff>203200</xdr:colOff>
                    <xdr:row>59</xdr:row>
                    <xdr:rowOff>0</xdr:rowOff>
                  </from>
                  <to>
                    <xdr:col>2</xdr:col>
                    <xdr:colOff>431800</xdr:colOff>
                    <xdr:row>60</xdr:row>
                    <xdr:rowOff>0</xdr:rowOff>
                  </to>
                </anchor>
              </controlPr>
            </control>
          </mc:Choice>
        </mc:AlternateContent>
        <mc:AlternateContent xmlns:mc="http://schemas.openxmlformats.org/markup-compatibility/2006">
          <mc:Choice Requires="x14">
            <control shapeId="19483" r:id="rId30" name="Check Box 27">
              <controlPr locked="0" defaultSize="0" autoFill="0" autoLine="0" autoPict="0">
                <anchor moveWithCells="1">
                  <from>
                    <xdr:col>2</xdr:col>
                    <xdr:colOff>203200</xdr:colOff>
                    <xdr:row>60</xdr:row>
                    <xdr:rowOff>0</xdr:rowOff>
                  </from>
                  <to>
                    <xdr:col>2</xdr:col>
                    <xdr:colOff>431800</xdr:colOff>
                    <xdr:row>61</xdr:row>
                    <xdr:rowOff>0</xdr:rowOff>
                  </to>
                </anchor>
              </controlPr>
            </control>
          </mc:Choice>
        </mc:AlternateContent>
        <mc:AlternateContent xmlns:mc="http://schemas.openxmlformats.org/markup-compatibility/2006">
          <mc:Choice Requires="x14">
            <control shapeId="19484" r:id="rId31" name="Check Box 28">
              <controlPr locked="0" defaultSize="0" autoFill="0" autoLine="0" autoPict="0">
                <anchor moveWithCells="1">
                  <from>
                    <xdr:col>2</xdr:col>
                    <xdr:colOff>203200</xdr:colOff>
                    <xdr:row>61</xdr:row>
                    <xdr:rowOff>0</xdr:rowOff>
                  </from>
                  <to>
                    <xdr:col>2</xdr:col>
                    <xdr:colOff>431800</xdr:colOff>
                    <xdr:row>62</xdr:row>
                    <xdr:rowOff>0</xdr:rowOff>
                  </to>
                </anchor>
              </controlPr>
            </control>
          </mc:Choice>
        </mc:AlternateContent>
        <mc:AlternateContent xmlns:mc="http://schemas.openxmlformats.org/markup-compatibility/2006">
          <mc:Choice Requires="x14">
            <control shapeId="19485" r:id="rId32" name="Check Box 29">
              <controlPr locked="0" defaultSize="0" autoFill="0" autoLine="0" autoPict="0">
                <anchor moveWithCells="1">
                  <from>
                    <xdr:col>2</xdr:col>
                    <xdr:colOff>203200</xdr:colOff>
                    <xdr:row>62</xdr:row>
                    <xdr:rowOff>0</xdr:rowOff>
                  </from>
                  <to>
                    <xdr:col>2</xdr:col>
                    <xdr:colOff>431800</xdr:colOff>
                    <xdr:row>63</xdr:row>
                    <xdr:rowOff>0</xdr:rowOff>
                  </to>
                </anchor>
              </controlPr>
            </control>
          </mc:Choice>
        </mc:AlternateContent>
        <mc:AlternateContent xmlns:mc="http://schemas.openxmlformats.org/markup-compatibility/2006">
          <mc:Choice Requires="x14">
            <control shapeId="19486" r:id="rId33" name="Check Box 30">
              <controlPr locked="0" defaultSize="0" autoFill="0" autoLine="0" autoPict="0">
                <anchor moveWithCells="1">
                  <from>
                    <xdr:col>2</xdr:col>
                    <xdr:colOff>203200</xdr:colOff>
                    <xdr:row>63</xdr:row>
                    <xdr:rowOff>0</xdr:rowOff>
                  </from>
                  <to>
                    <xdr:col>2</xdr:col>
                    <xdr:colOff>431800</xdr:colOff>
                    <xdr:row>64</xdr:row>
                    <xdr:rowOff>0</xdr:rowOff>
                  </to>
                </anchor>
              </controlPr>
            </control>
          </mc:Choice>
        </mc:AlternateContent>
        <mc:AlternateContent xmlns:mc="http://schemas.openxmlformats.org/markup-compatibility/2006">
          <mc:Choice Requires="x14">
            <control shapeId="19487" r:id="rId34" name="Check Box 31">
              <controlPr locked="0" defaultSize="0" autoFill="0" autoLine="0" autoPict="0">
                <anchor moveWithCells="1">
                  <from>
                    <xdr:col>2</xdr:col>
                    <xdr:colOff>203200</xdr:colOff>
                    <xdr:row>64</xdr:row>
                    <xdr:rowOff>0</xdr:rowOff>
                  </from>
                  <to>
                    <xdr:col>2</xdr:col>
                    <xdr:colOff>431800</xdr:colOff>
                    <xdr:row>65</xdr:row>
                    <xdr:rowOff>0</xdr:rowOff>
                  </to>
                </anchor>
              </controlPr>
            </control>
          </mc:Choice>
        </mc:AlternateContent>
        <mc:AlternateContent xmlns:mc="http://schemas.openxmlformats.org/markup-compatibility/2006">
          <mc:Choice Requires="x14">
            <control shapeId="19488" r:id="rId35" name="Check Box 32">
              <controlPr locked="0" defaultSize="0" autoFill="0" autoLine="0" autoPict="0">
                <anchor moveWithCells="1">
                  <from>
                    <xdr:col>2</xdr:col>
                    <xdr:colOff>203200</xdr:colOff>
                    <xdr:row>65</xdr:row>
                    <xdr:rowOff>0</xdr:rowOff>
                  </from>
                  <to>
                    <xdr:col>2</xdr:col>
                    <xdr:colOff>431800</xdr:colOff>
                    <xdr:row>66</xdr:row>
                    <xdr:rowOff>0</xdr:rowOff>
                  </to>
                </anchor>
              </controlPr>
            </control>
          </mc:Choice>
        </mc:AlternateContent>
        <mc:AlternateContent xmlns:mc="http://schemas.openxmlformats.org/markup-compatibility/2006">
          <mc:Choice Requires="x14">
            <control shapeId="19489" r:id="rId36" name="Check Box 33">
              <controlPr locked="0" defaultSize="0" autoFill="0" autoLine="0" autoPict="0">
                <anchor moveWithCells="1">
                  <from>
                    <xdr:col>2</xdr:col>
                    <xdr:colOff>203200</xdr:colOff>
                    <xdr:row>66</xdr:row>
                    <xdr:rowOff>0</xdr:rowOff>
                  </from>
                  <to>
                    <xdr:col>2</xdr:col>
                    <xdr:colOff>431800</xdr:colOff>
                    <xdr:row>67</xdr:row>
                    <xdr:rowOff>0</xdr:rowOff>
                  </to>
                </anchor>
              </controlPr>
            </control>
          </mc:Choice>
        </mc:AlternateContent>
        <mc:AlternateContent xmlns:mc="http://schemas.openxmlformats.org/markup-compatibility/2006">
          <mc:Choice Requires="x14">
            <control shapeId="19490" r:id="rId37" name="Drop Down 34">
              <controlPr defaultSize="0" autoLine="0" autoPict="0">
                <anchor moveWithCells="1">
                  <from>
                    <xdr:col>2</xdr:col>
                    <xdr:colOff>101600</xdr:colOff>
                    <xdr:row>13</xdr:row>
                    <xdr:rowOff>44450</xdr:rowOff>
                  </from>
                  <to>
                    <xdr:col>5</xdr:col>
                    <xdr:colOff>381000</xdr:colOff>
                    <xdr:row>13</xdr:row>
                    <xdr:rowOff>330200</xdr:rowOff>
                  </to>
                </anchor>
              </controlPr>
            </control>
          </mc:Choice>
        </mc:AlternateContent>
        <mc:AlternateContent xmlns:mc="http://schemas.openxmlformats.org/markup-compatibility/2006">
          <mc:Choice Requires="x14">
            <control shapeId="19491" r:id="rId38" name="Check Box 35">
              <controlPr defaultSize="0" autoFill="0" autoLine="0" autoPict="0">
                <anchor moveWithCells="1">
                  <from>
                    <xdr:col>7</xdr:col>
                    <xdr:colOff>209550</xdr:colOff>
                    <xdr:row>13</xdr:row>
                    <xdr:rowOff>69850</xdr:rowOff>
                  </from>
                  <to>
                    <xdr:col>7</xdr:col>
                    <xdr:colOff>393700</xdr:colOff>
                    <xdr:row>13</xdr:row>
                    <xdr:rowOff>298450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データ版について</vt:lpstr>
      <vt:lpstr>C. Click, CL価格</vt:lpstr>
      <vt:lpstr>D. Click注文</vt:lpstr>
      <vt:lpstr>D. Click注文 (2)</vt:lpstr>
      <vt:lpstr>D. Click注文 (3)</vt:lpstr>
      <vt:lpstr>D. Click注文 (４)</vt:lpstr>
      <vt:lpstr>D. Click注文 (5)</vt:lpstr>
      <vt:lpstr>'D. Click注文'!Print_Area</vt:lpstr>
      <vt:lpstr>'D. Click注文 (2)'!Print_Area</vt:lpstr>
      <vt:lpstr>'D. Click注文 (3)'!Print_Area</vt:lpstr>
      <vt:lpstr>'D. Click注文 (４)'!Print_Area</vt:lpstr>
      <vt:lpstr>'D. Click注文 (5)'!Print_Area</vt:lpstr>
      <vt:lpstr>データ版について!Print_Area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Megumi Pacific English Club</cp:lastModifiedBy>
  <cp:lastPrinted>2023-10-03T04:16:09Z</cp:lastPrinted>
  <dcterms:created xsi:type="dcterms:W3CDTF">2021-06-09T01:11:17Z</dcterms:created>
  <dcterms:modified xsi:type="dcterms:W3CDTF">2023-11-24T07:02:54Z</dcterms:modified>
</cp:coreProperties>
</file>